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400" windowHeight="79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<sst xmlns="http://schemas.openxmlformats.org/spreadsheetml/2006/main" count="45" uniqueCount="44">
  <si>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.I. TARIM</t>
  </si>
  <si>
    <t>.     A. BİTKİSEL ÜRÜNLER</t>
  </si>
  <si>
    <t xml:space="preserve">.           Hububat, Bakliyat, Yağlı Tohumlar ve Mamulleri </t>
  </si>
  <si>
    <t xml:space="preserve">.           Yaş Meyve ve Sebze  </t>
  </si>
  <si>
    <t xml:space="preserve">.           Meyve Sebze Mamulleri </t>
  </si>
  <si>
    <t xml:space="preserve">.           Kuru Meyve ve Mamulleri  </t>
  </si>
  <si>
    <t xml:space="preserve">.           Fındık ve Mamulleri </t>
  </si>
  <si>
    <t xml:space="preserve">.           Zeytin ve Zeytinyağı </t>
  </si>
  <si>
    <t xml:space="preserve">.           Tütün </t>
  </si>
  <si>
    <t>.           Süs Bitkileri ve Mam.</t>
  </si>
  <si>
    <t>.     B. HAYVANSAL ÜRÜNLER</t>
  </si>
  <si>
    <t>.           Su Ürünleri ve Hayvansal Mamuller</t>
  </si>
  <si>
    <t>.     C. AĞAÇ VE ORMAN ÜRÜNLERİ</t>
  </si>
  <si>
    <t xml:space="preserve">.           Ağaç Mamülleri ve Orman Ürünleri </t>
  </si>
  <si>
    <t>.II. SANAYİ</t>
  </si>
  <si>
    <t>.     A. TARIMA DAYALI İŞLENMİŞ ÜRÜNLER</t>
  </si>
  <si>
    <t>.           Tekstil ve Hammaddeleri</t>
  </si>
  <si>
    <t xml:space="preserve">.           Deri ve Deri Mamulleri </t>
  </si>
  <si>
    <t xml:space="preserve">.           Halı </t>
  </si>
  <si>
    <t>.     B. KİMYEVİ MADDELER VE MAMÜLLERİ</t>
  </si>
  <si>
    <t xml:space="preserve">.           Kimyevi Maddeler ve Mamulleri  </t>
  </si>
  <si>
    <t>.     C. SANAYİ MAMULLERİ</t>
  </si>
  <si>
    <t xml:space="preserve">.           Hazırgiyim ve Konfeksiyon </t>
  </si>
  <si>
    <t>.           Otomotiv Endüstrisi</t>
  </si>
  <si>
    <t>.           Gemi ve Yat</t>
  </si>
  <si>
    <t>.           Elektrik-Elektronik,Mak.ve Bilişim</t>
  </si>
  <si>
    <t>.           Makine ve Aksamları</t>
  </si>
  <si>
    <t xml:space="preserve">.           Demir ve Demir Dışı Metaller </t>
  </si>
  <si>
    <t>.           Çelik</t>
  </si>
  <si>
    <t>.           Çimento Cam Seramik ve Toprak Ürünleri</t>
  </si>
  <si>
    <t>.           Mücevher</t>
  </si>
  <si>
    <t>.           Savunma ve Havacılık Sanayii</t>
  </si>
  <si>
    <t>.           İklimlendirme Sanayii</t>
  </si>
  <si>
    <t>.           Diğer Sanayi Ürünleri</t>
  </si>
  <si>
    <t>.III. MADENCİLİK</t>
  </si>
  <si>
    <t>.     A. MADENCİLİK ÜRÜNLERİ</t>
  </si>
  <si>
    <t>.           Madencilik Ürünleri</t>
  </si>
  <si>
    <t>.                         TOPLAM</t>
  </si>
  <si>
    <t>OCAK-NİSAN 2012</t>
  </si>
  <si>
    <t>OCAK-NİSAN 2013</t>
  </si>
  <si>
    <t>DEG(%)</t>
  </si>
  <si>
    <t>AKİB - NİSAN 2013 SEKTÖREL İHRACAT RAKAMI</t>
  </si>
  <si>
    <t>NİSAN_2012</t>
  </si>
  <si>
    <t>NİSAN_2013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</si>
</sst>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2" fillId="0" borderId="0" xfId="0" applyFont="1" applyAlignment="1">
      <alignment/>
    </xf>
    <xf numFmtId="3" fontId="32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3" fontId="32" fillId="0" borderId="11" xfId="0" applyNumberFormat="1" applyFont="1" applyBorder="1" applyAlignment="1">
      <alignment/>
    </xf>
    <xf numFmtId="3" fontId="32" fillId="0" borderId="12" xfId="0" applyNumberFormat="1" applyFont="1" applyBorder="1" applyAlignment="1">
      <alignment/>
    </xf>
    <xf numFmtId="0" fontId="32" fillId="0" borderId="13" xfId="0" applyFont="1" applyBorder="1" applyAlignment="1">
      <alignment/>
    </xf>
    <xf numFmtId="3" fontId="32" fillId="0" borderId="14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NumberFormat="1" applyFont="1" applyBorder="1" applyAlignment="1">
      <alignment horizontal="right"/>
    </xf>
    <xf numFmtId="3" fontId="32" fillId="0" borderId="17" xfId="0" applyNumberFormat="1" applyFont="1" applyBorder="1" applyAlignment="1">
      <alignment/>
    </xf>
    <xf numFmtId="3" fontId="32" fillId="0" borderId="18" xfId="0" applyNumberFormat="1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57421875" style="9" bestFit="1" customWidth="1"/>
    <col min="2" max="3" width="16.8515625" style="10" customWidth="1"/>
    <col min="4" max="4" width="7.57421875" style="10" bestFit="1" customWidth="1"/>
    <col min="5" max="6" width="16.8515625" style="10" customWidth="1"/>
    <col min="7" max="7" width="7.57421875" style="9" bestFit="1" customWidth="1"/>
    <col min="8" max="16384" width="9.140625" style="9" customWidth="1"/>
  </cols>
  <sheetData>
    <row r="1" spans="1:6" s="1" customFormat="1" ht="15">
      <c r="A1" s="1" t="s">
        <v>41</v>
      </c>
      <c r="B1" s="2"/>
      <c r="C1" s="2"/>
      <c r="D1" s="2"/>
      <c r="E1" s="2"/>
      <c r="F1" s="2"/>
    </row>
    <row r="2" spans="2:6" s="1" customFormat="1" ht="15">
      <c r="B2" s="2"/>
      <c r="C2" s="2"/>
      <c r="D2" s="2"/>
      <c r="E2" s="2"/>
      <c r="F2" s="2"/>
    </row>
    <row r="3" spans="1:7" s="1" customFormat="1" ht="15">
      <c r="A3" s="14"/>
      <c r="B3" s="15" t="s">
        <v>42</v>
      </c>
      <c r="C3" s="15" t="s">
        <v>43</v>
      </c>
      <c r="D3" s="16" t="s">
        <v>40</v>
      </c>
      <c r="E3" s="16" t="s">
        <v>38</v>
      </c>
      <c r="F3" s="16" t="s">
        <v>39</v>
      </c>
      <c r="G3" s="17" t="s">
        <v>40</v>
      </c>
    </row>
    <row r="4" spans="1:7" s="1" customFormat="1" ht="15">
      <c r="A4" s="3" t="s">
        <v>0</v>
      </c>
      <c r="B4" s="4">
        <f>B5+B14+B16</f>
        <v>235976482.06</v>
      </c>
      <c r="C4" s="4">
        <f>C5+C14+C16</f>
        <v>234383246.58</v>
      </c>
      <c r="D4" s="4">
        <f>(C4-B4)/B4*100</f>
        <v>-0.675167061603575</v>
      </c>
      <c r="E4" s="4">
        <f>E5+E14+E16</f>
        <v>1039210212.24</v>
      </c>
      <c r="F4" s="4">
        <f>F5+F14+F16</f>
        <v>1068233702.7900002</v>
      </c>
      <c r="G4" s="5">
        <f>(F4-E4)/E4*100</f>
        <v>2.7928411603500845</v>
      </c>
    </row>
    <row r="5" spans="1:7" s="1" customFormat="1" ht="15">
      <c r="A5" s="3" t="s">
        <v>1</v>
      </c>
      <c r="B5" s="4">
        <f>SUM(B6:B13)</f>
        <v>176464636.44</v>
      </c>
      <c r="C5" s="4">
        <f>SUM(C6:C13)</f>
        <v>161916399.48000002</v>
      </c>
      <c r="D5" s="4">
        <f aca="true" t="shared" si="0" ref="D5:D41">(C5-B5)/B5*100</f>
        <v>-8.244278997478652</v>
      </c>
      <c r="E5" s="4">
        <f>SUM(E6:E13)</f>
        <v>810057935.95</v>
      </c>
      <c r="F5" s="4">
        <f>SUM(F6:F13)</f>
        <v>791664229.0100001</v>
      </c>
      <c r="G5" s="5">
        <f aca="true" t="shared" si="1" ref="G5:G41">(F5-E5)/E5*100</f>
        <v>-2.2706656059641728</v>
      </c>
    </row>
    <row r="6" spans="1:7" ht="15">
      <c r="A6" s="11" t="s">
        <v>2</v>
      </c>
      <c r="B6" s="12">
        <v>84209513.95</v>
      </c>
      <c r="C6" s="12">
        <v>77202570.63</v>
      </c>
      <c r="D6" s="12">
        <f t="shared" si="0"/>
        <v>-8.320845224401165</v>
      </c>
      <c r="E6" s="12">
        <v>333312299.73</v>
      </c>
      <c r="F6" s="12">
        <v>316101747.76</v>
      </c>
      <c r="G6" s="13">
        <f t="shared" si="1"/>
        <v>-5.163491411490502</v>
      </c>
    </row>
    <row r="7" spans="1:7" ht="15">
      <c r="A7" s="11" t="s">
        <v>3</v>
      </c>
      <c r="B7" s="12">
        <v>68223331.95</v>
      </c>
      <c r="C7" s="12">
        <v>57457893.29</v>
      </c>
      <c r="D7" s="12">
        <f t="shared" si="0"/>
        <v>-15.779702269437463</v>
      </c>
      <c r="E7" s="12">
        <v>377439453.56</v>
      </c>
      <c r="F7" s="12">
        <v>371673440.02</v>
      </c>
      <c r="G7" s="13">
        <f t="shared" si="1"/>
        <v>-1.5276658244428658</v>
      </c>
    </row>
    <row r="8" spans="1:7" ht="15">
      <c r="A8" s="11" t="s">
        <v>4</v>
      </c>
      <c r="B8" s="12">
        <v>6765180.76</v>
      </c>
      <c r="C8" s="12">
        <v>8429649.08</v>
      </c>
      <c r="D8" s="12">
        <f t="shared" si="0"/>
        <v>24.603456715323603</v>
      </c>
      <c r="E8" s="12">
        <v>36747880.84</v>
      </c>
      <c r="F8" s="12">
        <v>31825836.62</v>
      </c>
      <c r="G8" s="13">
        <f t="shared" si="1"/>
        <v>-13.394089965161655</v>
      </c>
    </row>
    <row r="9" spans="1:7" ht="15">
      <c r="A9" s="11" t="s">
        <v>5</v>
      </c>
      <c r="B9" s="12">
        <v>7258398.28</v>
      </c>
      <c r="C9" s="12">
        <v>8625801.02</v>
      </c>
      <c r="D9" s="12">
        <f t="shared" si="0"/>
        <v>18.838904772803392</v>
      </c>
      <c r="E9" s="12">
        <v>29676126.45</v>
      </c>
      <c r="F9" s="12">
        <v>35106186.95</v>
      </c>
      <c r="G9" s="13">
        <f t="shared" si="1"/>
        <v>18.297740135151646</v>
      </c>
    </row>
    <row r="10" spans="1:7" ht="15">
      <c r="A10" s="11" t="s">
        <v>6</v>
      </c>
      <c r="B10" s="12">
        <v>6799678</v>
      </c>
      <c r="C10" s="12">
        <v>4504428.69</v>
      </c>
      <c r="D10" s="12">
        <f t="shared" si="0"/>
        <v>-33.75526473459478</v>
      </c>
      <c r="E10" s="12">
        <v>20114680.13</v>
      </c>
      <c r="F10" s="12">
        <v>15840062.94</v>
      </c>
      <c r="G10" s="13">
        <f t="shared" si="1"/>
        <v>-21.25123125186878</v>
      </c>
    </row>
    <row r="11" spans="1:7" ht="15">
      <c r="A11" s="11" t="s">
        <v>7</v>
      </c>
      <c r="B11" s="12">
        <v>1239057.32</v>
      </c>
      <c r="C11" s="12">
        <v>5028329.16</v>
      </c>
      <c r="D11" s="12">
        <f t="shared" si="0"/>
        <v>305.81893015248073</v>
      </c>
      <c r="E11" s="12">
        <v>5891170.62</v>
      </c>
      <c r="F11" s="12">
        <v>17611361.33</v>
      </c>
      <c r="G11" s="13">
        <f t="shared" si="1"/>
        <v>198.94502240710855</v>
      </c>
    </row>
    <row r="12" spans="1:7" ht="15">
      <c r="A12" s="11" t="s">
        <v>8</v>
      </c>
      <c r="B12" s="12">
        <v>1672500</v>
      </c>
      <c r="C12" s="12">
        <v>660000</v>
      </c>
      <c r="D12" s="12">
        <f t="shared" si="0"/>
        <v>-60.53811659192825</v>
      </c>
      <c r="E12" s="12">
        <v>6398930</v>
      </c>
      <c r="F12" s="12">
        <v>3102910</v>
      </c>
      <c r="G12" s="13">
        <f t="shared" si="1"/>
        <v>-51.50892414825604</v>
      </c>
    </row>
    <row r="13" spans="1:7" ht="15">
      <c r="A13" s="11" t="s">
        <v>9</v>
      </c>
      <c r="B13" s="12">
        <v>296976.18</v>
      </c>
      <c r="C13" s="12">
        <v>7727.61</v>
      </c>
      <c r="D13" s="12">
        <f t="shared" si="0"/>
        <v>-97.39790241762825</v>
      </c>
      <c r="E13" s="12">
        <v>477394.62</v>
      </c>
      <c r="F13" s="12">
        <v>402683.39</v>
      </c>
      <c r="G13" s="13">
        <f t="shared" si="1"/>
        <v>-15.649784658235147</v>
      </c>
    </row>
    <row r="14" spans="1:7" s="1" customFormat="1" ht="15">
      <c r="A14" s="3" t="s">
        <v>10</v>
      </c>
      <c r="B14" s="4">
        <v>17568275.28</v>
      </c>
      <c r="C14" s="4">
        <v>28319950.7</v>
      </c>
      <c r="D14" s="4">
        <f t="shared" si="0"/>
        <v>61.199379271110764</v>
      </c>
      <c r="E14" s="4">
        <v>74526907.06</v>
      </c>
      <c r="F14" s="4">
        <v>103303858.85</v>
      </c>
      <c r="G14" s="5">
        <f t="shared" si="1"/>
        <v>38.61283518291225</v>
      </c>
    </row>
    <row r="15" spans="1:7" ht="15">
      <c r="A15" s="11" t="s">
        <v>11</v>
      </c>
      <c r="B15" s="12">
        <v>17568275.28</v>
      </c>
      <c r="C15" s="12">
        <v>28319950.7</v>
      </c>
      <c r="D15" s="12">
        <f t="shared" si="0"/>
        <v>61.199379271110764</v>
      </c>
      <c r="E15" s="12">
        <v>74526907.06</v>
      </c>
      <c r="F15" s="12">
        <v>103303858.85</v>
      </c>
      <c r="G15" s="13">
        <f t="shared" si="1"/>
        <v>38.61283518291225</v>
      </c>
    </row>
    <row r="16" spans="1:7" s="1" customFormat="1" ht="15">
      <c r="A16" s="3" t="s">
        <v>12</v>
      </c>
      <c r="B16" s="4">
        <v>41943570.34</v>
      </c>
      <c r="C16" s="4">
        <v>44146896.4</v>
      </c>
      <c r="D16" s="4">
        <f t="shared" si="0"/>
        <v>5.253072263852478</v>
      </c>
      <c r="E16" s="4">
        <v>154625369.23</v>
      </c>
      <c r="F16" s="4">
        <v>173265614.93</v>
      </c>
      <c r="G16" s="5">
        <f t="shared" si="1"/>
        <v>12.055101819852915</v>
      </c>
    </row>
    <row r="17" spans="1:7" ht="15">
      <c r="A17" s="11" t="s">
        <v>13</v>
      </c>
      <c r="B17" s="12">
        <v>41943570.34</v>
      </c>
      <c r="C17" s="12">
        <v>44146896.4</v>
      </c>
      <c r="D17" s="12">
        <f t="shared" si="0"/>
        <v>5.253072263852478</v>
      </c>
      <c r="E17" s="12">
        <v>154625369.23</v>
      </c>
      <c r="F17" s="12">
        <v>173265614.93</v>
      </c>
      <c r="G17" s="13">
        <f t="shared" si="1"/>
        <v>12.055101819852915</v>
      </c>
    </row>
    <row r="18" spans="1:7" s="1" customFormat="1" ht="15">
      <c r="A18" s="3" t="s">
        <v>14</v>
      </c>
      <c r="B18" s="4">
        <f>B19+B23+B25</f>
        <v>820422118.26</v>
      </c>
      <c r="C18" s="4">
        <f>C19+C23+C25</f>
        <v>727755246.64</v>
      </c>
      <c r="D18" s="4">
        <f t="shared" si="0"/>
        <v>-11.29502356866407</v>
      </c>
      <c r="E18" s="4">
        <f>E19+E23+E25</f>
        <v>3449413492.7799997</v>
      </c>
      <c r="F18" s="4">
        <f>F19+F23+F25</f>
        <v>3072928539.63</v>
      </c>
      <c r="G18" s="5">
        <f t="shared" si="1"/>
        <v>-10.914462819201695</v>
      </c>
    </row>
    <row r="19" spans="1:7" s="1" customFormat="1" ht="15">
      <c r="A19" s="3" t="s">
        <v>15</v>
      </c>
      <c r="B19" s="4">
        <f>SUM(B20:B22)</f>
        <v>70012027.92999999</v>
      </c>
      <c r="C19" s="4">
        <f>SUM(C20:C22)</f>
        <v>71992058.49</v>
      </c>
      <c r="D19" s="4">
        <f t="shared" si="0"/>
        <v>2.82812913515331</v>
      </c>
      <c r="E19" s="4">
        <f>SUM(E20:E22)</f>
        <v>296482369.89</v>
      </c>
      <c r="F19" s="4">
        <f>SUM(F20:F22)</f>
        <v>285853081.33000004</v>
      </c>
      <c r="G19" s="5">
        <f t="shared" si="1"/>
        <v>-3.585133431017699</v>
      </c>
    </row>
    <row r="20" spans="1:7" ht="15">
      <c r="A20" s="11" t="s">
        <v>16</v>
      </c>
      <c r="B20" s="12">
        <v>66422132.21</v>
      </c>
      <c r="C20" s="12">
        <v>68338578.41</v>
      </c>
      <c r="D20" s="12">
        <f t="shared" si="0"/>
        <v>2.8852524546200433</v>
      </c>
      <c r="E20" s="12">
        <v>282536610.08</v>
      </c>
      <c r="F20" s="12">
        <v>274524050.5</v>
      </c>
      <c r="G20" s="13">
        <f t="shared" si="1"/>
        <v>-2.835936757976686</v>
      </c>
    </row>
    <row r="21" spans="1:7" ht="15">
      <c r="A21" s="11" t="s">
        <v>17</v>
      </c>
      <c r="B21" s="12">
        <v>1125051.51</v>
      </c>
      <c r="C21" s="12">
        <v>1296653.95</v>
      </c>
      <c r="D21" s="12">
        <f t="shared" si="0"/>
        <v>15.252851844979077</v>
      </c>
      <c r="E21" s="12">
        <v>3393220.62</v>
      </c>
      <c r="F21" s="12">
        <v>3504464.91</v>
      </c>
      <c r="G21" s="13">
        <f t="shared" si="1"/>
        <v>3.278427855362969</v>
      </c>
    </row>
    <row r="22" spans="1:7" ht="15">
      <c r="A22" s="11" t="s">
        <v>18</v>
      </c>
      <c r="B22" s="12">
        <v>2464844.21</v>
      </c>
      <c r="C22" s="12">
        <v>2356826.13</v>
      </c>
      <c r="D22" s="12">
        <f t="shared" si="0"/>
        <v>-4.38234917897712</v>
      </c>
      <c r="E22" s="12">
        <v>10552539.19</v>
      </c>
      <c r="F22" s="12">
        <v>7824565.92</v>
      </c>
      <c r="G22" s="13">
        <f t="shared" si="1"/>
        <v>-25.85134459946033</v>
      </c>
    </row>
    <row r="23" spans="1:7" s="1" customFormat="1" ht="15">
      <c r="A23" s="3" t="s">
        <v>19</v>
      </c>
      <c r="B23" s="4">
        <v>504372657.89</v>
      </c>
      <c r="C23" s="4">
        <v>408242421.68</v>
      </c>
      <c r="D23" s="4">
        <f t="shared" si="0"/>
        <v>-19.059367058506428</v>
      </c>
      <c r="E23" s="4">
        <v>2161412196.63</v>
      </c>
      <c r="F23" s="4">
        <v>1782078221.97</v>
      </c>
      <c r="G23" s="5">
        <f t="shared" si="1"/>
        <v>-17.550283802943493</v>
      </c>
    </row>
    <row r="24" spans="1:7" ht="15">
      <c r="A24" s="11" t="s">
        <v>20</v>
      </c>
      <c r="B24" s="12">
        <v>504372657.89</v>
      </c>
      <c r="C24" s="12">
        <v>408242421.68</v>
      </c>
      <c r="D24" s="12">
        <f t="shared" si="0"/>
        <v>-19.059367058506428</v>
      </c>
      <c r="E24" s="12">
        <v>2161412196.63</v>
      </c>
      <c r="F24" s="12">
        <v>1782078221.97</v>
      </c>
      <c r="G24" s="13">
        <f t="shared" si="1"/>
        <v>-17.550283802943493</v>
      </c>
    </row>
    <row r="25" spans="1:7" s="1" customFormat="1" ht="15">
      <c r="A25" s="3" t="s">
        <v>21</v>
      </c>
      <c r="B25" s="4">
        <f>SUM(B26:B37)</f>
        <v>246037432.44000003</v>
      </c>
      <c r="C25" s="4">
        <f>SUM(C26:C37)</f>
        <v>247520766.47</v>
      </c>
      <c r="D25" s="4">
        <f t="shared" si="0"/>
        <v>0.6028895746836022</v>
      </c>
      <c r="E25" s="4">
        <f>SUM(E26:E37)</f>
        <v>991518926.26</v>
      </c>
      <c r="F25" s="4">
        <f>SUM(F26:F37)</f>
        <v>1004997236.33</v>
      </c>
      <c r="G25" s="5">
        <f t="shared" si="1"/>
        <v>1.3593598380254939</v>
      </c>
    </row>
    <row r="26" spans="1:7" ht="15">
      <c r="A26" s="11" t="s">
        <v>22</v>
      </c>
      <c r="B26" s="12">
        <v>15885635.44</v>
      </c>
      <c r="C26" s="12">
        <v>23611336.46</v>
      </c>
      <c r="D26" s="12">
        <f t="shared" si="0"/>
        <v>48.63325139985714</v>
      </c>
      <c r="E26" s="12">
        <v>68035049</v>
      </c>
      <c r="F26" s="12">
        <v>94712959.21</v>
      </c>
      <c r="G26" s="13">
        <f t="shared" si="1"/>
        <v>39.212009989145436</v>
      </c>
    </row>
    <row r="27" spans="1:7" ht="15">
      <c r="A27" s="11" t="s">
        <v>23</v>
      </c>
      <c r="B27" s="12">
        <v>43083727.79</v>
      </c>
      <c r="C27" s="12">
        <v>37282344.36</v>
      </c>
      <c r="D27" s="12">
        <f t="shared" si="0"/>
        <v>-13.465370170095953</v>
      </c>
      <c r="E27" s="12">
        <v>148456673.84</v>
      </c>
      <c r="F27" s="12">
        <v>137592061.63</v>
      </c>
      <c r="G27" s="13">
        <f t="shared" si="1"/>
        <v>-7.31837237691948</v>
      </c>
    </row>
    <row r="28" spans="1:7" ht="15">
      <c r="A28" s="11" t="s">
        <v>24</v>
      </c>
      <c r="B28" s="12">
        <v>110846.72</v>
      </c>
      <c r="C28" s="12">
        <v>640.94</v>
      </c>
      <c r="D28" s="12">
        <f t="shared" si="0"/>
        <v>-99.42177810944699</v>
      </c>
      <c r="E28" s="12">
        <v>1288120.03</v>
      </c>
      <c r="F28" s="12">
        <v>159209.23</v>
      </c>
      <c r="G28" s="13">
        <f t="shared" si="1"/>
        <v>-87.64018676116697</v>
      </c>
    </row>
    <row r="29" spans="1:7" ht="15">
      <c r="A29" s="11" t="s">
        <v>25</v>
      </c>
      <c r="B29" s="12">
        <v>21785224.31</v>
      </c>
      <c r="C29" s="12">
        <v>29975673.22</v>
      </c>
      <c r="D29" s="12">
        <f t="shared" si="0"/>
        <v>37.596348761212276</v>
      </c>
      <c r="E29" s="12">
        <v>85520884.3</v>
      </c>
      <c r="F29" s="12">
        <v>102422375.33</v>
      </c>
      <c r="G29" s="13">
        <f t="shared" si="1"/>
        <v>19.76299843990271</v>
      </c>
    </row>
    <row r="30" spans="1:7" ht="15">
      <c r="A30" s="11" t="s">
        <v>26</v>
      </c>
      <c r="B30" s="12">
        <v>16022002.36</v>
      </c>
      <c r="C30" s="12">
        <v>20960873.07</v>
      </c>
      <c r="D30" s="12">
        <f t="shared" si="0"/>
        <v>30.82555225637853</v>
      </c>
      <c r="E30" s="12">
        <v>60201248.64</v>
      </c>
      <c r="F30" s="12">
        <v>80947195.33</v>
      </c>
      <c r="G30" s="13">
        <f t="shared" si="1"/>
        <v>34.4609906915047</v>
      </c>
    </row>
    <row r="31" spans="1:7" ht="15">
      <c r="A31" s="11" t="s">
        <v>27</v>
      </c>
      <c r="B31" s="12">
        <v>32553806.51</v>
      </c>
      <c r="C31" s="12">
        <v>31060279.49</v>
      </c>
      <c r="D31" s="12">
        <f t="shared" si="0"/>
        <v>-4.587872141899031</v>
      </c>
      <c r="E31" s="12">
        <v>126623847.93</v>
      </c>
      <c r="F31" s="12">
        <v>121061394.09</v>
      </c>
      <c r="G31" s="13">
        <f t="shared" si="1"/>
        <v>-4.392895912525917</v>
      </c>
    </row>
    <row r="32" spans="1:7" ht="15">
      <c r="A32" s="11" t="s">
        <v>28</v>
      </c>
      <c r="B32" s="12">
        <v>102674680.7</v>
      </c>
      <c r="C32" s="12">
        <v>82771906.04</v>
      </c>
      <c r="D32" s="12">
        <f t="shared" si="0"/>
        <v>-19.384306358987292</v>
      </c>
      <c r="E32" s="12">
        <v>443904949.88</v>
      </c>
      <c r="F32" s="12">
        <v>388541123.48</v>
      </c>
      <c r="G32" s="13">
        <f t="shared" si="1"/>
        <v>-12.472000236754823</v>
      </c>
    </row>
    <row r="33" spans="1:7" ht="15">
      <c r="A33" s="11" t="s">
        <v>29</v>
      </c>
      <c r="B33" s="12">
        <v>5311637.27</v>
      </c>
      <c r="C33" s="12">
        <v>8850153.43</v>
      </c>
      <c r="D33" s="12">
        <f t="shared" si="0"/>
        <v>66.61818155365117</v>
      </c>
      <c r="E33" s="12">
        <v>20285531.28</v>
      </c>
      <c r="F33" s="12">
        <v>27335062.96</v>
      </c>
      <c r="G33" s="13">
        <f t="shared" si="1"/>
        <v>34.75152601475271</v>
      </c>
    </row>
    <row r="34" spans="1:7" ht="15">
      <c r="A34" s="11" t="s">
        <v>30</v>
      </c>
      <c r="B34" s="12">
        <v>7778.36</v>
      </c>
      <c r="C34" s="12">
        <v>55</v>
      </c>
      <c r="D34" s="12">
        <f t="shared" si="0"/>
        <v>-99.29291007358879</v>
      </c>
      <c r="E34" s="12">
        <v>9338.86</v>
      </c>
      <c r="F34" s="12">
        <v>1560.01</v>
      </c>
      <c r="G34" s="13">
        <f t="shared" si="1"/>
        <v>-83.29549859404682</v>
      </c>
    </row>
    <row r="35" spans="1:7" ht="15">
      <c r="A35" s="11" t="s">
        <v>31</v>
      </c>
      <c r="B35" s="12">
        <v>608589.13</v>
      </c>
      <c r="C35" s="12">
        <v>1359388.43</v>
      </c>
      <c r="D35" s="12">
        <f t="shared" si="0"/>
        <v>123.36718863184426</v>
      </c>
      <c r="E35" s="12">
        <v>2575907.87</v>
      </c>
      <c r="F35" s="12">
        <v>4035507.91</v>
      </c>
      <c r="G35" s="13">
        <f t="shared" si="1"/>
        <v>56.66351879269658</v>
      </c>
    </row>
    <row r="36" spans="1:7" ht="15">
      <c r="A36" s="11" t="s">
        <v>32</v>
      </c>
      <c r="B36" s="12">
        <v>7835154.55</v>
      </c>
      <c r="C36" s="12">
        <v>11336550.08</v>
      </c>
      <c r="D36" s="12">
        <f t="shared" si="0"/>
        <v>44.6882765063007</v>
      </c>
      <c r="E36" s="12">
        <v>34239082.33</v>
      </c>
      <c r="F36" s="12">
        <v>46721100.58</v>
      </c>
      <c r="G36" s="13">
        <f t="shared" si="1"/>
        <v>36.45546959961412</v>
      </c>
    </row>
    <row r="37" spans="1:7" ht="15">
      <c r="A37" s="11" t="s">
        <v>33</v>
      </c>
      <c r="B37" s="12">
        <v>158349.3</v>
      </c>
      <c r="C37" s="12">
        <v>311565.95</v>
      </c>
      <c r="D37" s="12">
        <f t="shared" si="0"/>
        <v>96.75865318002671</v>
      </c>
      <c r="E37" s="12">
        <v>378292.3</v>
      </c>
      <c r="F37" s="12">
        <v>1467686.57</v>
      </c>
      <c r="G37" s="13">
        <f t="shared" si="1"/>
        <v>287.97685546335464</v>
      </c>
    </row>
    <row r="38" spans="1:7" s="1" customFormat="1" ht="15">
      <c r="A38" s="3" t="s">
        <v>34</v>
      </c>
      <c r="B38" s="4">
        <v>11885292.6</v>
      </c>
      <c r="C38" s="4">
        <v>16397973.63</v>
      </c>
      <c r="D38" s="4">
        <f t="shared" si="0"/>
        <v>37.96861534565839</v>
      </c>
      <c r="E38" s="4">
        <v>41641792.9</v>
      </c>
      <c r="F38" s="4">
        <v>65755626.11</v>
      </c>
      <c r="G38" s="5">
        <f t="shared" si="1"/>
        <v>57.90776892798005</v>
      </c>
    </row>
    <row r="39" spans="1:7" s="1" customFormat="1" ht="15">
      <c r="A39" s="3" t="s">
        <v>35</v>
      </c>
      <c r="B39" s="4">
        <v>11885292.6</v>
      </c>
      <c r="C39" s="4">
        <v>16397973.63</v>
      </c>
      <c r="D39" s="4">
        <f t="shared" si="0"/>
        <v>37.96861534565839</v>
      </c>
      <c r="E39" s="4">
        <v>41641792.9</v>
      </c>
      <c r="F39" s="4">
        <v>65755626.11</v>
      </c>
      <c r="G39" s="5">
        <f t="shared" si="1"/>
        <v>57.90776892798005</v>
      </c>
    </row>
    <row r="40" spans="1:7" ht="15">
      <c r="A40" s="11" t="s">
        <v>36</v>
      </c>
      <c r="B40" s="12">
        <v>11885292.6</v>
      </c>
      <c r="C40" s="12">
        <v>16397973.63</v>
      </c>
      <c r="D40" s="12">
        <f t="shared" si="0"/>
        <v>37.96861534565839</v>
      </c>
      <c r="E40" s="12">
        <v>41641792.9</v>
      </c>
      <c r="F40" s="12">
        <v>65755626.11</v>
      </c>
      <c r="G40" s="13">
        <f t="shared" si="1"/>
        <v>57.90776892798005</v>
      </c>
    </row>
    <row r="41" spans="1:7" s="1" customFormat="1" ht="15">
      <c r="A41" s="6" t="s">
        <v>37</v>
      </c>
      <c r="B41" s="7">
        <f>B38+B18+B4</f>
        <v>1068283892.9200001</v>
      </c>
      <c r="C41" s="7">
        <f>C38+C18+C4</f>
        <v>978536466.85</v>
      </c>
      <c r="D41" s="7">
        <f t="shared" si="0"/>
        <v>-8.401083893972078</v>
      </c>
      <c r="E41" s="7">
        <f>E38+E18+E4</f>
        <v>4530265497.92</v>
      </c>
      <c r="F41" s="7">
        <f>F38+F18+F4</f>
        <v>4206917868.5300007</v>
      </c>
      <c r="G41" s="8">
        <f t="shared" si="1"/>
        <v>-7.137498443269149</v>
      </c>
    </row>
  </sheetData>
  <sheetProtection/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Ceyda Gözüyeşil</dc:creator>
  <cp:keywords/>
  <dc:description/>
  <cp:lastModifiedBy>Bilgi Islem</cp:lastModifiedBy>
  <cp:lastPrinted>2013-05-02T05:58:01Z</cp:lastPrinted>
  <dcterms:created xsi:type="dcterms:W3CDTF">2013-05-01T04:20:22Z</dcterms:created>
  <dcterms:modified xsi:type="dcterms:W3CDTF">2013-05-02T13:39:01Z</dcterms:modified>
  <cp:category/>
  <cp:version/>
  <cp:contentType/>
  <cp:contentStatus/>
</cp:coreProperties>
</file>