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85" activeTab="1"/>
  </bookViews>
  <sheets>
    <sheet name="aylık" sheetId="1" r:id="rId1"/>
    <sheet name="sektor" sheetId="2" r:id="rId2"/>
  </sheets>
  <definedNames/>
  <calcPr fullCalcOnLoad="1"/>
</workbook>
</file>

<file path=xl/sharedStrings.xml><?xml version="1.0" encoding="utf-8"?>
<sst xmlns="http://schemas.openxmlformats.org/spreadsheetml/2006/main" count="92" uniqueCount="82">
  <si>
    <t xml:space="preserve">GBTARIHI:01/01/2016 - 31/07/2016 GSEK:3 GTIPGRUPSINIF:MALGRUBU ULKEGRUPSINIF:GENEL
</t>
  </si>
  <si>
    <t>BIRLIKAD</t>
  </si>
  <si>
    <t>GEMİ</t>
  </si>
  <si>
    <t>HUBUBAT</t>
  </si>
  <si>
    <t>MOBİLYA</t>
  </si>
  <si>
    <t>TEKSTİL</t>
  </si>
  <si>
    <t>ELEKTRİK</t>
  </si>
  <si>
    <t>TÜTÜN</t>
  </si>
  <si>
    <t>FINDIK</t>
  </si>
  <si>
    <t>HALI</t>
  </si>
  <si>
    <t>HAZIR GİYİM</t>
  </si>
  <si>
    <t>MADEN</t>
  </si>
  <si>
    <t>SU ÜRN.HAYV.MAM.</t>
  </si>
  <si>
    <t>SÜS BİTKİLERİ</t>
  </si>
  <si>
    <t>ZEYTİN</t>
  </si>
  <si>
    <t>DEMİR</t>
  </si>
  <si>
    <t>MAKİNA</t>
  </si>
  <si>
    <t>YAŞ MEYVE SEBZE</t>
  </si>
  <si>
    <t>MÜCEVHER</t>
  </si>
  <si>
    <t>SAVUNMA VE HAVACILIK</t>
  </si>
  <si>
    <t>İKLİMLENDİRME</t>
  </si>
  <si>
    <t>DERİ</t>
  </si>
  <si>
    <t>KURU MEYVE</t>
  </si>
  <si>
    <t>KİMYA</t>
  </si>
  <si>
    <t>OTOMOTİV</t>
  </si>
  <si>
    <t>ÇİMENTO</t>
  </si>
  <si>
    <t>Toplam</t>
  </si>
  <si>
    <t>FOB(USD)</t>
  </si>
  <si>
    <t>Ocak-Temmuz'15</t>
  </si>
  <si>
    <t>Ocak-Temmuz'16</t>
  </si>
  <si>
    <t>Genel Toplam</t>
  </si>
  <si>
    <t>Değişim %</t>
  </si>
  <si>
    <t xml:space="preserve">AKİB - BİRLİK BAZINDA İHRACAT </t>
  </si>
  <si>
    <t>SEKTÖREL BAZDA İHRACAT RAPORU - FOB DOLAR(AY&amp;YIL)</t>
  </si>
  <si>
    <t/>
  </si>
  <si>
    <t>Sektör Adı</t>
  </si>
  <si>
    <t xml:space="preserve">TEMMUZ 2015 </t>
  </si>
  <si>
    <t xml:space="preserve">TEMMUZ 2016 </t>
  </si>
  <si>
    <t>DEG</t>
  </si>
  <si>
    <t xml:space="preserve">OCAK-TEMMUZ 2015 </t>
  </si>
  <si>
    <t xml:space="preserve">OCAK-TEMMUZ 2016 </t>
  </si>
  <si>
    <t xml:space="preserve">12 AYLIK </t>
  </si>
  <si>
    <t>.I. TARIM</t>
  </si>
  <si>
    <t>.     A. BİTKİSEL ÜRÜNLER</t>
  </si>
  <si>
    <t>.           Hububat, Bakliyat, Yağlı Tohumlar ve Mamulleri</t>
  </si>
  <si>
    <t>.           Yaş Meyve ve Sebze</t>
  </si>
  <si>
    <t>.           Meyve Sebze Mamulleri</t>
  </si>
  <si>
    <t>.           Kuru Meyve ve Mamulleri</t>
  </si>
  <si>
    <t>.           Fındık ve Mamulleri</t>
  </si>
  <si>
    <t>.           Zeytin ve Zeytinyağı</t>
  </si>
  <si>
    <t>.           Tütün</t>
  </si>
  <si>
    <t>.           Süs Bitkileri ve Mam.</t>
  </si>
  <si>
    <t>.     B. HAYVANSAL ÜRÜNLER</t>
  </si>
  <si>
    <t>.           Su Ürünleri ve Hayvansal Mamuller</t>
  </si>
  <si>
    <t>.     C. MOBİLYA,KAĞIT VE ORMAN ÜRÜNLERİ</t>
  </si>
  <si>
    <t>.           Mobilya,Kağıt ve Orman Ürünleri</t>
  </si>
  <si>
    <t>.II. SANAYİ</t>
  </si>
  <si>
    <t>.     A. TARIMA DAYALI İŞLENMİŞ ÜRÜNLER</t>
  </si>
  <si>
    <t>.           Tekstil ve Hammaddeleri</t>
  </si>
  <si>
    <t>.           Deri ve Deri Mamulleri</t>
  </si>
  <si>
    <t>.           Halı</t>
  </si>
  <si>
    <t>.     B. KİMYEVİ MADDELER VE MAMÜLLERİ</t>
  </si>
  <si>
    <t>.           Kimyevi Maddeler ve Mamulleri</t>
  </si>
  <si>
    <t>.     C. SANAYİ MAMULLERİ</t>
  </si>
  <si>
    <t>.           Hazırgiyim ve Konfeksiyon</t>
  </si>
  <si>
    <t>.           Otomotiv Endüstrisi</t>
  </si>
  <si>
    <t>.           Gemi ve Yat</t>
  </si>
  <si>
    <t>.           Elektrik Elektronik ve Hizmet</t>
  </si>
  <si>
    <t>.           Makine ve Aksamları</t>
  </si>
  <si>
    <t>.           Demir ve Demir Dışı Metaller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</si>
  <si>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</si>
  <si>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</si>
  <si>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</si>
  <si>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</si>
  <si>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</si>
  <si>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</si>
  <si>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</si>
  <si>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</si>
  <si>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</si>
  <si>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</si>
  <si>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>1</t>
  </si>
  <si>
    <t>AKİB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</si>
</sst>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yyyy\-m\-d\ hh:mm:ss\ AM/PM"/>
    <numFmt numFmtId="169" formatCode="#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10"/>
      <color indexed="56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18" fillId="0" borderId="0" applyNumberFormat="0" applyFill="0" applyBorder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3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20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1" xfId="0" applyNumberFormat="1" applyFont="1" applyFill="1" applyBorder="1" applyAlignment="1" applyProtection="1">
      <alignment horizontal="left" vertical="top"/>
      <protection/>
    </xf>
    <xf numFmtId="3" fontId="19" fillId="0" borderId="0" xfId="0" applyNumberFormat="1" applyFont="1" applyFill="1" applyBorder="1" applyAlignment="1" applyProtection="1">
      <alignment horizontal="left" vertical="top"/>
      <protection/>
    </xf>
    <xf numFmtId="3" fontId="20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2" xfId="0" applyNumberFormat="1" applyFont="1" applyFill="1" applyBorder="1" applyAlignment="1" applyProtection="1">
      <alignment horizontal="left" vertical="top"/>
      <protection/>
    </xf>
    <xf numFmtId="3" fontId="20" fillId="0" borderId="13" xfId="0" applyNumberFormat="1" applyFont="1" applyFill="1" applyBorder="1" applyAlignment="1" applyProtection="1">
      <alignment horizontal="left" vertical="top"/>
      <protection/>
    </xf>
    <xf numFmtId="3" fontId="20" fillId="0" borderId="13" xfId="0" applyNumberFormat="1" applyFont="1" applyFill="1" applyBorder="1" applyAlignment="1" applyProtection="1">
      <alignment horizontal="right" vertical="top"/>
      <protection/>
    </xf>
    <xf numFmtId="3" fontId="41" fillId="0" borderId="13" xfId="0" applyNumberFormat="1" applyFont="1" applyBorder="1" applyAlignment="1">
      <alignment/>
    </xf>
    <xf numFmtId="3" fontId="20" fillId="0" borderId="14" xfId="0" applyNumberFormat="1" applyFont="1" applyFill="1" applyBorder="1" applyAlignment="1" applyProtection="1">
      <alignment horizontal="right" vertical="top"/>
      <protection/>
    </xf>
    <xf numFmtId="0" fontId="20" fillId="0" borderId="15" xfId="0" applyNumberFormat="1" applyFont="1" applyFill="1" applyBorder="1" applyAlignment="1" applyProtection="1">
      <alignment horizontal="left" vertical="top"/>
      <protection/>
    </xf>
    <xf numFmtId="3" fontId="20" fillId="0" borderId="16" xfId="0" applyNumberFormat="1" applyFont="1" applyFill="1" applyBorder="1" applyAlignment="1" applyProtection="1">
      <alignment horizontal="right" vertical="top"/>
      <protection/>
    </xf>
    <xf numFmtId="3" fontId="20" fillId="0" borderId="17" xfId="0" applyNumberFormat="1" applyFont="1" applyFill="1" applyBorder="1" applyAlignment="1" applyProtection="1">
      <alignment horizontal="right" vertical="top"/>
      <protection/>
    </xf>
    <xf numFmtId="0" fontId="19" fillId="0" borderId="15" xfId="0" applyNumberFormat="1" applyFont="1" applyFill="1" applyBorder="1" applyAlignment="1" applyProtection="1">
      <alignment horizontal="left" vertical="top"/>
      <protection/>
    </xf>
    <xf numFmtId="3" fontId="19" fillId="0" borderId="16" xfId="0" applyNumberFormat="1" applyFont="1" applyFill="1" applyBorder="1" applyAlignment="1" applyProtection="1">
      <alignment horizontal="right" vertical="top"/>
      <protection/>
    </xf>
    <xf numFmtId="3" fontId="40" fillId="0" borderId="16" xfId="0" applyNumberFormat="1" applyFont="1" applyBorder="1" applyAlignment="1">
      <alignment/>
    </xf>
    <xf numFmtId="3" fontId="19" fillId="0" borderId="17" xfId="0" applyNumberFormat="1" applyFont="1" applyFill="1" applyBorder="1" applyAlignment="1" applyProtection="1">
      <alignment horizontal="right" vertical="top"/>
      <protection/>
    </xf>
    <xf numFmtId="0" fontId="19" fillId="33" borderId="15" xfId="0" applyNumberFormat="1" applyFont="1" applyFill="1" applyBorder="1" applyAlignment="1" applyProtection="1">
      <alignment horizontal="left" vertical="top"/>
      <protection/>
    </xf>
    <xf numFmtId="3" fontId="19" fillId="33" borderId="16" xfId="0" applyNumberFormat="1" applyFont="1" applyFill="1" applyBorder="1" applyAlignment="1" applyProtection="1">
      <alignment horizontal="right" vertical="top"/>
      <protection/>
    </xf>
    <xf numFmtId="0" fontId="20" fillId="0" borderId="18" xfId="0" applyNumberFormat="1" applyFont="1" applyFill="1" applyBorder="1" applyAlignment="1" applyProtection="1">
      <alignment horizontal="left" vertical="top"/>
      <protection/>
    </xf>
    <xf numFmtId="3" fontId="20" fillId="0" borderId="19" xfId="0" applyNumberFormat="1" applyFont="1" applyFill="1" applyBorder="1" applyAlignment="1" applyProtection="1">
      <alignment horizontal="right" vertical="top"/>
      <protection/>
    </xf>
    <xf numFmtId="0" fontId="21" fillId="34" borderId="20" xfId="0" applyNumberFormat="1" applyFont="1" applyFill="1" applyBorder="1" applyAlignment="1" applyProtection="1">
      <alignment horizontal="center" vertical="center"/>
      <protection/>
    </xf>
    <xf numFmtId="0" fontId="19" fillId="34" borderId="20" xfId="0" applyNumberFormat="1" applyFont="1" applyFill="1" applyBorder="1" applyAlignment="1" applyProtection="1">
      <alignment horizontal="right" vertical="top"/>
      <protection/>
    </xf>
    <xf numFmtId="0" fontId="19" fillId="34" borderId="11" xfId="0" applyNumberFormat="1" applyFont="1" applyFill="1" applyBorder="1" applyAlignment="1" applyProtection="1">
      <alignment horizontal="center" vertical="top"/>
      <protection/>
    </xf>
    <xf numFmtId="0" fontId="19" fillId="34" borderId="0" xfId="0" applyNumberFormat="1" applyFont="1" applyFill="1" applyBorder="1" applyAlignment="1" applyProtection="1">
      <alignment horizontal="center" vertical="top"/>
      <protection/>
    </xf>
    <xf numFmtId="0" fontId="22" fillId="34" borderId="11" xfId="0" applyNumberFormat="1" applyFont="1" applyFill="1" applyBorder="1" applyAlignment="1" applyProtection="1">
      <alignment horizontal="center" vertical="top"/>
      <protection/>
    </xf>
    <xf numFmtId="0" fontId="22" fillId="34" borderId="0" xfId="0" applyNumberFormat="1" applyFont="1" applyFill="1" applyBorder="1" applyAlignment="1" applyProtection="1">
      <alignment horizontal="center" vertical="top"/>
      <protection/>
    </xf>
    <xf numFmtId="0" fontId="19" fillId="34" borderId="11" xfId="0" applyNumberFormat="1" applyFont="1" applyFill="1" applyBorder="1" applyAlignment="1" applyProtection="1">
      <alignment horizontal="left" vertical="top"/>
      <protection/>
    </xf>
    <xf numFmtId="0" fontId="19" fillId="34" borderId="0" xfId="0" applyNumberFormat="1" applyFont="1" applyFill="1" applyBorder="1" applyAlignment="1" applyProtection="1">
      <alignment horizontal="left" vertical="top"/>
      <protection/>
    </xf>
    <xf numFmtId="0" fontId="19" fillId="34" borderId="21" xfId="0" applyNumberFormat="1" applyFont="1" applyFill="1" applyBorder="1" applyAlignment="1" applyProtection="1">
      <alignment horizontal="right" vertical="top"/>
      <protection/>
    </xf>
    <xf numFmtId="0" fontId="19" fillId="34" borderId="22" xfId="0" applyNumberFormat="1" applyFont="1" applyFill="1" applyBorder="1" applyAlignment="1" applyProtection="1">
      <alignment horizontal="left" vertical="top"/>
      <protection/>
    </xf>
    <xf numFmtId="3" fontId="21" fillId="34" borderId="20" xfId="0" applyNumberFormat="1" applyFont="1" applyFill="1" applyBorder="1" applyAlignment="1" applyProtection="1">
      <alignment horizontal="center" vertical="center"/>
      <protection/>
    </xf>
    <xf numFmtId="3" fontId="19" fillId="34" borderId="0" xfId="0" applyNumberFormat="1" applyFont="1" applyFill="1" applyBorder="1" applyAlignment="1" applyProtection="1">
      <alignment horizontal="center" vertical="top"/>
      <protection/>
    </xf>
    <xf numFmtId="3" fontId="22" fillId="34" borderId="0" xfId="0" applyNumberFormat="1" applyFont="1" applyFill="1" applyBorder="1" applyAlignment="1" applyProtection="1">
      <alignment horizontal="center" vertical="top"/>
      <protection/>
    </xf>
    <xf numFmtId="3" fontId="19" fillId="34" borderId="0" xfId="0" applyNumberFormat="1" applyFont="1" applyFill="1" applyBorder="1" applyAlignment="1" applyProtection="1">
      <alignment horizontal="left" vertical="top"/>
      <protection/>
    </xf>
    <xf numFmtId="3" fontId="19" fillId="34" borderId="22" xfId="0" applyNumberFormat="1" applyFont="1" applyFill="1" applyBorder="1" applyAlignment="1" applyProtection="1">
      <alignment horizontal="right" vertical="top"/>
      <protection/>
    </xf>
    <xf numFmtId="3" fontId="19" fillId="34" borderId="22" xfId="0" applyNumberFormat="1" applyFont="1" applyFill="1" applyBorder="1" applyAlignment="1" applyProtection="1">
      <alignment horizontal="left" vertical="top"/>
      <protection/>
    </xf>
    <xf numFmtId="3" fontId="19" fillId="34" borderId="20" xfId="0" applyNumberFormat="1" applyFont="1" applyFill="1" applyBorder="1" applyAlignment="1" applyProtection="1">
      <alignment horizontal="right" vertical="top"/>
      <protection/>
    </xf>
    <xf numFmtId="3" fontId="19" fillId="34" borderId="23" xfId="0" applyNumberFormat="1" applyFont="1" applyFill="1" applyBorder="1" applyAlignment="1" applyProtection="1">
      <alignment horizontal="center" vertical="top"/>
      <protection/>
    </xf>
    <xf numFmtId="3" fontId="22" fillId="34" borderId="23" xfId="0" applyNumberFormat="1" applyFont="1" applyFill="1" applyBorder="1" applyAlignment="1" applyProtection="1">
      <alignment horizontal="center" vertical="top"/>
      <protection/>
    </xf>
    <xf numFmtId="3" fontId="19" fillId="34" borderId="23" xfId="0" applyNumberFormat="1" applyFont="1" applyFill="1" applyBorder="1" applyAlignment="1" applyProtection="1">
      <alignment horizontal="left" vertical="top"/>
      <protection/>
    </xf>
    <xf numFmtId="3" fontId="19" fillId="34" borderId="24" xfId="0" applyNumberFormat="1" applyFont="1" applyFill="1" applyBorder="1" applyAlignment="1" applyProtection="1">
      <alignment horizontal="left" vertical="top"/>
      <protection/>
    </xf>
    <xf numFmtId="0" fontId="23" fillId="34" borderId="10" xfId="0" applyNumberFormat="1" applyFont="1" applyFill="1" applyBorder="1" applyAlignment="1" applyProtection="1">
      <alignment horizontal="center" vertical="top"/>
      <protection/>
    </xf>
    <xf numFmtId="0" fontId="22" fillId="34" borderId="12" xfId="0" applyNumberFormat="1" applyFont="1" applyFill="1" applyBorder="1" applyAlignment="1" applyProtection="1">
      <alignment horizontal="left" vertical="top"/>
      <protection/>
    </xf>
    <xf numFmtId="3" fontId="22" fillId="34" borderId="13" xfId="0" applyNumberFormat="1" applyFont="1" applyFill="1" applyBorder="1" applyAlignment="1" applyProtection="1">
      <alignment horizontal="right" vertical="top"/>
      <protection/>
    </xf>
    <xf numFmtId="0" fontId="22" fillId="34" borderId="13" xfId="0" applyNumberFormat="1" applyFont="1" applyFill="1" applyBorder="1" applyAlignment="1" applyProtection="1">
      <alignment horizontal="right" vertical="top"/>
      <protection/>
    </xf>
    <xf numFmtId="3" fontId="22" fillId="34" borderId="14" xfId="0" applyNumberFormat="1" applyFont="1" applyFill="1" applyBorder="1" applyAlignment="1" applyProtection="1">
      <alignment horizontal="right" vertical="top"/>
      <protection/>
    </xf>
    <xf numFmtId="169" fontId="19" fillId="33" borderId="16" xfId="0" applyNumberFormat="1" applyFont="1" applyFill="1" applyBorder="1" applyAlignment="1" applyProtection="1">
      <alignment horizontal="right" vertical="top"/>
      <protection/>
    </xf>
    <xf numFmtId="3" fontId="19" fillId="33" borderId="17" xfId="0" applyNumberFormat="1" applyFont="1" applyFill="1" applyBorder="1" applyAlignment="1" applyProtection="1">
      <alignment horizontal="right" vertical="top"/>
      <protection/>
    </xf>
    <xf numFmtId="0" fontId="19" fillId="34" borderId="15" xfId="0" applyNumberFormat="1" applyFont="1" applyFill="1" applyBorder="1" applyAlignment="1" applyProtection="1">
      <alignment horizontal="left" vertical="top"/>
      <protection/>
    </xf>
    <xf numFmtId="3" fontId="19" fillId="34" borderId="16" xfId="0" applyNumberFormat="1" applyFont="1" applyFill="1" applyBorder="1" applyAlignment="1" applyProtection="1">
      <alignment horizontal="right" vertical="top"/>
      <protection/>
    </xf>
    <xf numFmtId="169" fontId="19" fillId="34" borderId="16" xfId="0" applyNumberFormat="1" applyFont="1" applyFill="1" applyBorder="1" applyAlignment="1" applyProtection="1">
      <alignment horizontal="right" vertical="top"/>
      <protection/>
    </xf>
    <xf numFmtId="3" fontId="19" fillId="34" borderId="17" xfId="0" applyNumberFormat="1" applyFont="1" applyFill="1" applyBorder="1" applyAlignment="1" applyProtection="1">
      <alignment horizontal="right" vertical="top"/>
      <protection/>
    </xf>
    <xf numFmtId="0" fontId="19" fillId="34" borderId="18" xfId="0" applyNumberFormat="1" applyFont="1" applyFill="1" applyBorder="1" applyAlignment="1" applyProtection="1">
      <alignment horizontal="left" vertical="top"/>
      <protection/>
    </xf>
    <xf numFmtId="3" fontId="19" fillId="34" borderId="19" xfId="0" applyNumberFormat="1" applyFont="1" applyFill="1" applyBorder="1" applyAlignment="1" applyProtection="1">
      <alignment horizontal="right" vertical="top"/>
      <protection/>
    </xf>
    <xf numFmtId="169" fontId="19" fillId="34" borderId="19" xfId="0" applyNumberFormat="1" applyFont="1" applyFill="1" applyBorder="1" applyAlignment="1" applyProtection="1">
      <alignment horizontal="right" vertical="top"/>
      <protection/>
    </xf>
    <xf numFmtId="3" fontId="19" fillId="34" borderId="25" xfId="0" applyNumberFormat="1" applyFont="1" applyFill="1" applyBorder="1" applyAlignment="1" applyProtection="1">
      <alignment horizontal="right" vertical="top"/>
      <protection/>
    </xf>
    <xf numFmtId="0" fontId="20" fillId="33" borderId="15" xfId="0" applyNumberFormat="1" applyFont="1" applyFill="1" applyBorder="1" applyAlignment="1" applyProtection="1">
      <alignment horizontal="left" vertical="top"/>
      <protection/>
    </xf>
    <xf numFmtId="3" fontId="20" fillId="33" borderId="16" xfId="0" applyNumberFormat="1" applyFont="1" applyFill="1" applyBorder="1" applyAlignment="1" applyProtection="1">
      <alignment horizontal="right" vertical="top"/>
      <protection/>
    </xf>
    <xf numFmtId="3" fontId="41" fillId="0" borderId="16" xfId="0" applyNumberFormat="1" applyFont="1" applyBorder="1" applyAlignment="1">
      <alignment/>
    </xf>
    <xf numFmtId="3" fontId="20" fillId="0" borderId="25" xfId="0" applyNumberFormat="1" applyFont="1" applyFill="1" applyBorder="1" applyAlignment="1" applyProtection="1">
      <alignment horizontal="right" vertical="top"/>
      <protection/>
    </xf>
    <xf numFmtId="0" fontId="41" fillId="0" borderId="0" xfId="0" applyFont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Hyperlink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36.57421875" style="2" customWidth="1"/>
    <col min="2" max="3" width="14.57421875" style="1" bestFit="1" customWidth="1"/>
    <col min="4" max="4" width="8.8515625" style="1" bestFit="1" customWidth="1"/>
    <col min="5" max="6" width="14.57421875" style="1" bestFit="1" customWidth="1"/>
    <col min="7" max="7" width="9.140625" style="1" customWidth="1"/>
    <col min="8" max="16384" width="9.140625" style="2" customWidth="1"/>
  </cols>
  <sheetData>
    <row r="1" spans="1:4" ht="12.75">
      <c r="A1" s="3" t="s">
        <v>32</v>
      </c>
      <c r="B1" s="6"/>
      <c r="C1" s="6"/>
      <c r="D1" s="6"/>
    </row>
    <row r="2" spans="1:4" ht="12.75">
      <c r="A2" s="4" t="s">
        <v>0</v>
      </c>
      <c r="B2" s="5"/>
      <c r="C2" s="5"/>
      <c r="D2" s="5"/>
    </row>
    <row r="3" spans="1:7" ht="12.75">
      <c r="A3" s="7"/>
      <c r="B3" s="8" t="s">
        <v>28</v>
      </c>
      <c r="C3" s="8" t="s">
        <v>29</v>
      </c>
      <c r="D3" s="9" t="s">
        <v>31</v>
      </c>
      <c r="E3" s="10" t="s">
        <v>28</v>
      </c>
      <c r="F3" s="10" t="s">
        <v>29</v>
      </c>
      <c r="G3" s="11" t="s">
        <v>31</v>
      </c>
    </row>
    <row r="4" spans="1:7" ht="12.75">
      <c r="A4" s="12" t="s">
        <v>1</v>
      </c>
      <c r="B4" s="13" t="s">
        <v>27</v>
      </c>
      <c r="C4" s="13" t="s">
        <v>27</v>
      </c>
      <c r="D4" s="13" t="s">
        <v>27</v>
      </c>
      <c r="E4" s="13" t="s">
        <v>27</v>
      </c>
      <c r="F4" s="13" t="s">
        <v>27</v>
      </c>
      <c r="G4" s="14" t="s">
        <v>27</v>
      </c>
    </row>
    <row r="5" spans="1:7" ht="12.75">
      <c r="A5" s="15" t="s">
        <v>23</v>
      </c>
      <c r="B5" s="16">
        <v>352977212.25</v>
      </c>
      <c r="C5" s="16">
        <v>264270413.97</v>
      </c>
      <c r="D5" s="16">
        <f>(C5-B5)/B5*100</f>
        <v>-25.131026933594917</v>
      </c>
      <c r="E5" s="17">
        <v>2630964030.96</v>
      </c>
      <c r="F5" s="17">
        <v>1886099168.91</v>
      </c>
      <c r="G5" s="18">
        <f>(F5-E5)/E5*100</f>
        <v>-28.311480251526273</v>
      </c>
    </row>
    <row r="6" spans="1:7" ht="12.75">
      <c r="A6" s="15" t="s">
        <v>15</v>
      </c>
      <c r="B6" s="16">
        <v>143352376.31</v>
      </c>
      <c r="C6" s="16">
        <v>117146870.74</v>
      </c>
      <c r="D6" s="16">
        <f aca="true" t="shared" si="0" ref="D6:D31">(C6-B6)/B6*100</f>
        <v>-18.280482154917692</v>
      </c>
      <c r="E6" s="17">
        <v>1189752849.45</v>
      </c>
      <c r="F6" s="17">
        <v>1059420302.57</v>
      </c>
      <c r="G6" s="18">
        <f>(F6-E6)/E6*100</f>
        <v>-10.954590017603255</v>
      </c>
    </row>
    <row r="7" spans="1:7" ht="12.75">
      <c r="A7" s="15" t="s">
        <v>3</v>
      </c>
      <c r="B7" s="16">
        <v>83607441.38</v>
      </c>
      <c r="C7" s="16">
        <v>71397938.03</v>
      </c>
      <c r="D7" s="16">
        <f t="shared" si="0"/>
        <v>-14.603369207900037</v>
      </c>
      <c r="E7" s="17">
        <v>649072100.29</v>
      </c>
      <c r="F7" s="17">
        <v>578134428.95</v>
      </c>
      <c r="G7" s="18">
        <f>(F7-E7)/E7*100</f>
        <v>-10.92908958932383</v>
      </c>
    </row>
    <row r="8" spans="1:7" ht="12.75">
      <c r="A8" s="15" t="s">
        <v>5</v>
      </c>
      <c r="B8" s="16">
        <v>72942501.49</v>
      </c>
      <c r="C8" s="16">
        <v>61586980.01</v>
      </c>
      <c r="D8" s="16">
        <f t="shared" si="0"/>
        <v>-15.567770844213197</v>
      </c>
      <c r="E8" s="17">
        <v>540999034.11</v>
      </c>
      <c r="F8" s="17">
        <v>542333776.26</v>
      </c>
      <c r="G8" s="18">
        <f>(F8-E8)/E8*100</f>
        <v>0.2467180282855341</v>
      </c>
    </row>
    <row r="9" spans="1:7" ht="12.75">
      <c r="A9" s="15" t="s">
        <v>17</v>
      </c>
      <c r="B9" s="16">
        <v>37955753.26</v>
      </c>
      <c r="C9" s="16">
        <v>39314512.81</v>
      </c>
      <c r="D9" s="16">
        <f t="shared" si="0"/>
        <v>3.579851361906563</v>
      </c>
      <c r="E9" s="17">
        <v>550404989.75</v>
      </c>
      <c r="F9" s="17">
        <v>536646948.35</v>
      </c>
      <c r="G9" s="18">
        <f>(F9-E9)/E9*100</f>
        <v>-2.4996214889419934</v>
      </c>
    </row>
    <row r="10" spans="1:7" ht="12.75">
      <c r="A10" s="19" t="s">
        <v>4</v>
      </c>
      <c r="B10" s="20">
        <v>53300650.06</v>
      </c>
      <c r="C10" s="20">
        <v>41395582.91</v>
      </c>
      <c r="D10" s="16">
        <f t="shared" si="0"/>
        <v>-22.335688470213015</v>
      </c>
      <c r="E10" s="17">
        <v>362225888.88</v>
      </c>
      <c r="F10" s="17">
        <v>365947845.7</v>
      </c>
      <c r="G10" s="18">
        <f>(F10-E10)/E10*100</f>
        <v>1.0275236901228286</v>
      </c>
    </row>
    <row r="11" spans="1:7" ht="12.75">
      <c r="A11" s="19" t="s">
        <v>10</v>
      </c>
      <c r="B11" s="20">
        <v>21907875.78</v>
      </c>
      <c r="C11" s="20">
        <v>23472434.37</v>
      </c>
      <c r="D11" s="16">
        <f t="shared" si="0"/>
        <v>7.141534878649927</v>
      </c>
      <c r="E11" s="17">
        <v>199683725.93</v>
      </c>
      <c r="F11" s="17">
        <v>279780464.5</v>
      </c>
      <c r="G11" s="18">
        <f>(F11-E11)/E11*100</f>
        <v>40.1118008976246</v>
      </c>
    </row>
    <row r="12" spans="1:7" ht="12.75">
      <c r="A12" s="19" t="s">
        <v>12</v>
      </c>
      <c r="B12" s="20">
        <v>23570383.96</v>
      </c>
      <c r="C12" s="20">
        <v>18473182.46</v>
      </c>
      <c r="D12" s="16">
        <f t="shared" si="0"/>
        <v>-21.62544958389384</v>
      </c>
      <c r="E12" s="17">
        <v>145303876.68</v>
      </c>
      <c r="F12" s="17">
        <v>149461470.07</v>
      </c>
      <c r="G12" s="18">
        <f>(F12-E12)/E12*100</f>
        <v>2.86130933667804</v>
      </c>
    </row>
    <row r="13" spans="1:7" ht="12.75">
      <c r="A13" s="59" t="s">
        <v>26</v>
      </c>
      <c r="B13" s="60">
        <f>SUM(B5:B12)</f>
        <v>789614194.49</v>
      </c>
      <c r="C13" s="60">
        <f>SUM(C5:C12)</f>
        <v>637057915.3</v>
      </c>
      <c r="D13" s="13">
        <f t="shared" si="0"/>
        <v>-19.320356733016165</v>
      </c>
      <c r="E13" s="61">
        <f>SUM(E5:E12)</f>
        <v>6268406496.05</v>
      </c>
      <c r="F13" s="61">
        <f>SUM(F5:F12)</f>
        <v>5397824405.31</v>
      </c>
      <c r="G13" s="14">
        <f>(F13-E13)/E13*100</f>
        <v>-13.888411533115985</v>
      </c>
    </row>
    <row r="14" spans="1:7" ht="12.75">
      <c r="A14" s="19" t="s">
        <v>20</v>
      </c>
      <c r="B14" s="20">
        <v>12757323.43</v>
      </c>
      <c r="C14" s="20">
        <v>9436187.51</v>
      </c>
      <c r="D14" s="16">
        <f t="shared" si="0"/>
        <v>-26.033171755997408</v>
      </c>
      <c r="E14" s="17">
        <v>81003383.81</v>
      </c>
      <c r="F14" s="17">
        <v>76172669.31</v>
      </c>
      <c r="G14" s="18">
        <f>(F14-E14)/E14*100</f>
        <v>-5.96359592993156</v>
      </c>
    </row>
    <row r="15" spans="1:7" ht="12.75">
      <c r="A15" s="19" t="s">
        <v>6</v>
      </c>
      <c r="B15" s="20">
        <v>2344488.57</v>
      </c>
      <c r="C15" s="20">
        <v>15362602.15</v>
      </c>
      <c r="D15" s="16">
        <f t="shared" si="0"/>
        <v>555.264536009233</v>
      </c>
      <c r="E15" s="17">
        <v>22824216.41</v>
      </c>
      <c r="F15" s="17">
        <v>36407957</v>
      </c>
      <c r="G15" s="18">
        <f>(F15-E15)/E15*100</f>
        <v>59.514597767520904</v>
      </c>
    </row>
    <row r="16" spans="1:7" ht="12.75">
      <c r="A16" s="19" t="s">
        <v>8</v>
      </c>
      <c r="B16" s="20">
        <v>2743484.7</v>
      </c>
      <c r="C16" s="20">
        <v>699237.94</v>
      </c>
      <c r="D16" s="16">
        <f t="shared" si="0"/>
        <v>-74.51278150011188</v>
      </c>
      <c r="E16" s="17">
        <v>23372397.4</v>
      </c>
      <c r="F16" s="17">
        <v>22891056.18</v>
      </c>
      <c r="G16" s="18">
        <f>(F16-E16)/E16*100</f>
        <v>-2.0594430762160445</v>
      </c>
    </row>
    <row r="17" spans="1:7" ht="12.75">
      <c r="A17" s="15" t="s">
        <v>25</v>
      </c>
      <c r="B17" s="16">
        <v>1996769.97</v>
      </c>
      <c r="C17" s="16">
        <v>1419369.46</v>
      </c>
      <c r="D17" s="16">
        <f t="shared" si="0"/>
        <v>-28.91672644696274</v>
      </c>
      <c r="E17" s="17">
        <v>16144520.84</v>
      </c>
      <c r="F17" s="17">
        <v>13504146.01</v>
      </c>
      <c r="G17" s="18">
        <f>(F17-E17)/E17*100</f>
        <v>-16.35461873515721</v>
      </c>
    </row>
    <row r="18" spans="1:7" ht="12.75">
      <c r="A18" s="19" t="s">
        <v>22</v>
      </c>
      <c r="B18" s="20">
        <v>566147.4</v>
      </c>
      <c r="C18" s="20">
        <v>363378.97</v>
      </c>
      <c r="D18" s="16">
        <f t="shared" si="0"/>
        <v>-35.81548374151326</v>
      </c>
      <c r="E18" s="17">
        <v>5304475.38</v>
      </c>
      <c r="F18" s="17">
        <v>13371611.51</v>
      </c>
      <c r="G18" s="18">
        <f>(F18-E18)/E18*100</f>
        <v>152.08169615446494</v>
      </c>
    </row>
    <row r="19" spans="1:7" ht="12.75">
      <c r="A19" s="19" t="s">
        <v>24</v>
      </c>
      <c r="B19" s="20">
        <v>764509.24</v>
      </c>
      <c r="C19" s="20">
        <v>1686114.66</v>
      </c>
      <c r="D19" s="16">
        <f t="shared" si="0"/>
        <v>120.54863064833592</v>
      </c>
      <c r="E19" s="17">
        <v>6444628.09</v>
      </c>
      <c r="F19" s="17">
        <v>11303346.83</v>
      </c>
      <c r="G19" s="18">
        <f>(F19-E19)/E19*100</f>
        <v>75.39176306448431</v>
      </c>
    </row>
    <row r="20" spans="1:7" ht="12.75">
      <c r="A20" s="15" t="s">
        <v>19</v>
      </c>
      <c r="B20" s="16">
        <v>933418.99</v>
      </c>
      <c r="C20" s="16">
        <v>339542.8</v>
      </c>
      <c r="D20" s="16">
        <f t="shared" si="0"/>
        <v>-63.62375271580879</v>
      </c>
      <c r="E20" s="17">
        <v>7395834.32</v>
      </c>
      <c r="F20" s="17">
        <v>6858968.77</v>
      </c>
      <c r="G20" s="18">
        <f>(F20-E20)/E20*100</f>
        <v>-7.25902618651415</v>
      </c>
    </row>
    <row r="21" spans="1:7" ht="12.75">
      <c r="A21" s="15" t="s">
        <v>21</v>
      </c>
      <c r="B21" s="16">
        <v>324476.61</v>
      </c>
      <c r="C21" s="16">
        <v>1442670.21</v>
      </c>
      <c r="D21" s="16">
        <f t="shared" si="0"/>
        <v>344.6145471009452</v>
      </c>
      <c r="E21" s="17">
        <v>4053259.32</v>
      </c>
      <c r="F21" s="17">
        <v>5636309.36</v>
      </c>
      <c r="G21" s="18">
        <f>(F21-E21)/E21*100</f>
        <v>39.05622401677474</v>
      </c>
    </row>
    <row r="22" spans="1:7" ht="12.75">
      <c r="A22" s="19" t="s">
        <v>16</v>
      </c>
      <c r="B22" s="20">
        <v>940844.02</v>
      </c>
      <c r="C22" s="20">
        <v>309151.45</v>
      </c>
      <c r="D22" s="16">
        <f t="shared" si="0"/>
        <v>-67.14105171227001</v>
      </c>
      <c r="E22" s="17">
        <v>4589399.76</v>
      </c>
      <c r="F22" s="17">
        <v>5067745.89</v>
      </c>
      <c r="G22" s="18">
        <f>(F22-E22)/E22*100</f>
        <v>10.422847322413245</v>
      </c>
    </row>
    <row r="23" spans="1:7" ht="12.75">
      <c r="A23" s="15" t="s">
        <v>7</v>
      </c>
      <c r="B23" s="16">
        <v>1739182</v>
      </c>
      <c r="C23" s="16">
        <v>668910.55</v>
      </c>
      <c r="D23" s="16">
        <f t="shared" si="0"/>
        <v>-61.53878375006181</v>
      </c>
      <c r="E23" s="17">
        <v>15480198.53</v>
      </c>
      <c r="F23" s="17">
        <v>4310356.88</v>
      </c>
      <c r="G23" s="18">
        <f>(F23-E23)/E23*100</f>
        <v>-72.1556744143384</v>
      </c>
    </row>
    <row r="24" spans="1:7" ht="12.75">
      <c r="A24" s="15" t="s">
        <v>11</v>
      </c>
      <c r="B24" s="16">
        <v>901559.87</v>
      </c>
      <c r="C24" s="16">
        <v>534919.23</v>
      </c>
      <c r="D24" s="16">
        <f t="shared" si="0"/>
        <v>-40.66736466431231</v>
      </c>
      <c r="E24" s="17">
        <v>6306088.25</v>
      </c>
      <c r="F24" s="17">
        <v>2293098.51</v>
      </c>
      <c r="G24" s="18">
        <f>(F24-E24)/E24*100</f>
        <v>-63.63675199122055</v>
      </c>
    </row>
    <row r="25" spans="1:7" ht="12.75">
      <c r="A25" s="15" t="s">
        <v>13</v>
      </c>
      <c r="B25" s="16">
        <v>41315.26</v>
      </c>
      <c r="C25" s="16">
        <v>2934.23</v>
      </c>
      <c r="D25" s="16">
        <f t="shared" si="0"/>
        <v>-92.8979510234233</v>
      </c>
      <c r="E25" s="17">
        <v>720013.78</v>
      </c>
      <c r="F25" s="17">
        <v>2287101.54</v>
      </c>
      <c r="G25" s="18">
        <f>(F25-E25)/E25*100</f>
        <v>217.64691225770707</v>
      </c>
    </row>
    <row r="26" spans="1:7" ht="12.75">
      <c r="A26" s="19" t="s">
        <v>14</v>
      </c>
      <c r="B26" s="20">
        <v>108995</v>
      </c>
      <c r="C26" s="20"/>
      <c r="D26" s="16">
        <f t="shared" si="0"/>
        <v>-100</v>
      </c>
      <c r="E26" s="17">
        <v>2040215.88</v>
      </c>
      <c r="F26" s="17">
        <v>324435.27</v>
      </c>
      <c r="G26" s="18">
        <f>(F26-E26)/E26*100</f>
        <v>-84.09799310061247</v>
      </c>
    </row>
    <row r="27" spans="1:7" ht="12.75">
      <c r="A27" s="15" t="s">
        <v>9</v>
      </c>
      <c r="B27" s="16">
        <v>72848.41</v>
      </c>
      <c r="C27" s="16">
        <v>10606.51</v>
      </c>
      <c r="D27" s="16">
        <f t="shared" si="0"/>
        <v>-85.44029993242131</v>
      </c>
      <c r="E27" s="17">
        <v>996425.82</v>
      </c>
      <c r="F27" s="17">
        <v>163424.72</v>
      </c>
      <c r="G27" s="18">
        <f>(F27-E27)/E27*100</f>
        <v>-83.59890754336334</v>
      </c>
    </row>
    <row r="28" spans="1:7" ht="12.75">
      <c r="A28" s="19" t="s">
        <v>2</v>
      </c>
      <c r="B28" s="20">
        <v>19950.68</v>
      </c>
      <c r="C28" s="20">
        <v>8796.33</v>
      </c>
      <c r="D28" s="16">
        <f t="shared" si="0"/>
        <v>-55.90962313064016</v>
      </c>
      <c r="E28" s="17">
        <v>329849.16</v>
      </c>
      <c r="F28" s="17">
        <v>41418.98</v>
      </c>
      <c r="G28" s="18">
        <f>(F28-E28)/E28*100</f>
        <v>-87.44305427365649</v>
      </c>
    </row>
    <row r="29" spans="1:7" ht="12.75">
      <c r="A29" s="19" t="s">
        <v>18</v>
      </c>
      <c r="B29" s="20">
        <v>2364</v>
      </c>
      <c r="C29" s="20">
        <v>420</v>
      </c>
      <c r="D29" s="16">
        <f t="shared" si="0"/>
        <v>-82.23350253807106</v>
      </c>
      <c r="E29" s="17">
        <v>20583.35</v>
      </c>
      <c r="F29" s="17">
        <v>9672.44</v>
      </c>
      <c r="G29" s="18">
        <f>(F29-E29)/E29*100</f>
        <v>-53.00842671382452</v>
      </c>
    </row>
    <row r="30" spans="1:7" ht="12.75">
      <c r="A30" s="19" t="s">
        <v>26</v>
      </c>
      <c r="B30" s="20">
        <f>SUM(B14:B29)</f>
        <v>26257678.149999995</v>
      </c>
      <c r="C30" s="20">
        <f>SUM(C14:C29)</f>
        <v>32284842.000000004</v>
      </c>
      <c r="D30" s="16">
        <f t="shared" si="0"/>
        <v>22.953910149896515</v>
      </c>
      <c r="E30" s="20">
        <f>SUM(E14:E29)</f>
        <v>197025490.09999996</v>
      </c>
      <c r="F30" s="20">
        <f>SUM(F14:F29)</f>
        <v>200643319.2</v>
      </c>
      <c r="G30" s="18">
        <f>(F30-E30)/E30*100</f>
        <v>1.8362238805566735</v>
      </c>
    </row>
    <row r="31" spans="1:7" s="63" customFormat="1" ht="12.75">
      <c r="A31" s="21" t="s">
        <v>30</v>
      </c>
      <c r="B31" s="22">
        <f>(B30+B13)</f>
        <v>815871872.64</v>
      </c>
      <c r="C31" s="22">
        <f>(C30+C13)</f>
        <v>669342757.3</v>
      </c>
      <c r="D31" s="22">
        <f t="shared" si="0"/>
        <v>-17.959819458643768</v>
      </c>
      <c r="E31" s="22">
        <f>(E30+E13)</f>
        <v>6465431986.150001</v>
      </c>
      <c r="F31" s="22">
        <f>(F30+F13)</f>
        <v>5598467724.51</v>
      </c>
      <c r="G31" s="62">
        <f>(F31-E31)/E31*100</f>
        <v>-13.409224062633058</v>
      </c>
    </row>
  </sheetData>
  <sheetProtection/>
  <printOptions horizontalCentered="1"/>
  <pageMargins left="0.2362204724409449" right="0.2362204724409449" top="0.2362204724409449" bottom="0.2362204724409449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A17" sqref="A17"/>
    </sheetView>
  </sheetViews>
  <sheetFormatPr defaultColWidth="46.00390625" defaultRowHeight="15"/>
  <cols>
    <col min="1" max="1" width="46.00390625" style="2" customWidth="1"/>
    <col min="2" max="3" width="13.421875" style="1" bestFit="1" customWidth="1"/>
    <col min="4" max="4" width="4.57421875" style="2" bestFit="1" customWidth="1"/>
    <col min="5" max="6" width="18.00390625" style="1" bestFit="1" customWidth="1"/>
    <col min="7" max="7" width="4.140625" style="2" bestFit="1" customWidth="1"/>
    <col min="8" max="8" width="15.8515625" style="1" bestFit="1" customWidth="1"/>
    <col min="9" max="16384" width="46.00390625" style="2" customWidth="1"/>
  </cols>
  <sheetData>
    <row r="1" spans="1:8" ht="15.75">
      <c r="A1" s="44" t="s">
        <v>81</v>
      </c>
      <c r="B1" s="33"/>
      <c r="C1" s="33"/>
      <c r="D1" s="23"/>
      <c r="E1" s="33"/>
      <c r="F1" s="33"/>
      <c r="G1" s="24"/>
      <c r="H1" s="39"/>
    </row>
    <row r="2" spans="1:8" ht="12.75">
      <c r="A2" s="25"/>
      <c r="B2" s="34"/>
      <c r="C2" s="34"/>
      <c r="D2" s="26"/>
      <c r="E2" s="34"/>
      <c r="F2" s="34"/>
      <c r="G2" s="26"/>
      <c r="H2" s="40"/>
    </row>
    <row r="3" spans="1:8" ht="12.75">
      <c r="A3" s="27" t="s">
        <v>33</v>
      </c>
      <c r="B3" s="35"/>
      <c r="C3" s="35"/>
      <c r="D3" s="28"/>
      <c r="E3" s="35"/>
      <c r="F3" s="35"/>
      <c r="G3" s="28"/>
      <c r="H3" s="41"/>
    </row>
    <row r="4" spans="1:8" ht="12.75">
      <c r="A4" s="29" t="s">
        <v>34</v>
      </c>
      <c r="B4" s="36"/>
      <c r="C4" s="36"/>
      <c r="D4" s="30"/>
      <c r="E4" s="36"/>
      <c r="F4" s="36"/>
      <c r="G4" s="30"/>
      <c r="H4" s="42"/>
    </row>
    <row r="5" spans="1:8" ht="12.75">
      <c r="A5" s="29"/>
      <c r="B5" s="36"/>
      <c r="C5" s="36"/>
      <c r="D5" s="30"/>
      <c r="E5" s="36"/>
      <c r="F5" s="36"/>
      <c r="G5" s="30"/>
      <c r="H5" s="42"/>
    </row>
    <row r="6" spans="1:8" ht="12.75">
      <c r="A6" s="45" t="s">
        <v>35</v>
      </c>
      <c r="B6" s="46" t="s">
        <v>36</v>
      </c>
      <c r="C6" s="46" t="s">
        <v>37</v>
      </c>
      <c r="D6" s="47" t="s">
        <v>38</v>
      </c>
      <c r="E6" s="46" t="s">
        <v>39</v>
      </c>
      <c r="F6" s="46" t="s">
        <v>40</v>
      </c>
      <c r="G6" s="47" t="s">
        <v>38</v>
      </c>
      <c r="H6" s="48" t="s">
        <v>41</v>
      </c>
    </row>
    <row r="7" spans="1:8" ht="12.75">
      <c r="A7" s="19" t="s">
        <v>42</v>
      </c>
      <c r="B7" s="20">
        <v>197478310.19</v>
      </c>
      <c r="C7" s="20">
        <v>166760141.92</v>
      </c>
      <c r="D7" s="49">
        <v>-15.555211223169323</v>
      </c>
      <c r="E7" s="20">
        <v>1701277874.72</v>
      </c>
      <c r="F7" s="20">
        <v>1614406203.29</v>
      </c>
      <c r="G7" s="49">
        <v>-5.106259989673798</v>
      </c>
      <c r="H7" s="50">
        <v>3399391003.18</v>
      </c>
    </row>
    <row r="8" spans="1:8" ht="12.75">
      <c r="A8" s="51" t="s">
        <v>43</v>
      </c>
      <c r="B8" s="52">
        <v>126760896.02</v>
      </c>
      <c r="C8" s="52">
        <v>112446912.53</v>
      </c>
      <c r="D8" s="53">
        <v>-11.292112898714105</v>
      </c>
      <c r="E8" s="52">
        <v>1246281674.87</v>
      </c>
      <c r="F8" s="52">
        <v>1158303024.58</v>
      </c>
      <c r="G8" s="53">
        <v>-7.0592910145434855</v>
      </c>
      <c r="H8" s="54">
        <v>2563305618.8</v>
      </c>
    </row>
    <row r="9" spans="1:8" ht="12.75">
      <c r="A9" s="19" t="s">
        <v>44</v>
      </c>
      <c r="B9" s="20">
        <v>82419509.21</v>
      </c>
      <c r="C9" s="20">
        <v>70606513.12</v>
      </c>
      <c r="D9" s="49">
        <v>-14.332766845166693</v>
      </c>
      <c r="E9" s="20">
        <v>631222483.81</v>
      </c>
      <c r="F9" s="20">
        <v>567186347.09</v>
      </c>
      <c r="G9" s="49">
        <v>-10.144780701327964</v>
      </c>
      <c r="H9" s="50">
        <v>1211141568.5</v>
      </c>
    </row>
    <row r="10" spans="1:8" ht="12.75">
      <c r="A10" s="51" t="s">
        <v>45</v>
      </c>
      <c r="B10" s="52">
        <v>26261697.81</v>
      </c>
      <c r="C10" s="52">
        <v>29138059.76</v>
      </c>
      <c r="D10" s="53">
        <v>10.952688477379152</v>
      </c>
      <c r="E10" s="52">
        <v>457386379.78</v>
      </c>
      <c r="F10" s="52">
        <v>444891240.71</v>
      </c>
      <c r="G10" s="53">
        <v>-2.7318563959010054</v>
      </c>
      <c r="H10" s="54">
        <v>1059605672.06</v>
      </c>
    </row>
    <row r="11" spans="1:8" ht="12.75">
      <c r="A11" s="19" t="s">
        <v>46</v>
      </c>
      <c r="B11" s="20">
        <v>10025948.06</v>
      </c>
      <c r="C11" s="20">
        <v>7784961.18</v>
      </c>
      <c r="D11" s="49">
        <v>-22.351870033525795</v>
      </c>
      <c r="E11" s="20">
        <v>62317491.66</v>
      </c>
      <c r="F11" s="20">
        <v>58168943.73</v>
      </c>
      <c r="G11" s="49">
        <v>-6.6571163560853766</v>
      </c>
      <c r="H11" s="50">
        <v>111816919.91</v>
      </c>
    </row>
    <row r="12" spans="1:8" ht="12.75">
      <c r="A12" s="51" t="s">
        <v>47</v>
      </c>
      <c r="B12" s="52">
        <v>2986237.27</v>
      </c>
      <c r="C12" s="52">
        <v>3203891.55</v>
      </c>
      <c r="D12" s="53">
        <v>7.288579584300741</v>
      </c>
      <c r="E12" s="52">
        <v>47614820.34</v>
      </c>
      <c r="F12" s="52">
        <v>54030254.24</v>
      </c>
      <c r="G12" s="53">
        <v>13.473607280652816</v>
      </c>
      <c r="H12" s="54">
        <v>95280098.48</v>
      </c>
    </row>
    <row r="13" spans="1:8" ht="12.75">
      <c r="A13" s="19" t="s">
        <v>48</v>
      </c>
      <c r="B13" s="20">
        <v>2743484.7</v>
      </c>
      <c r="C13" s="20">
        <v>699237.94</v>
      </c>
      <c r="D13" s="49">
        <v>-74.51278150011188</v>
      </c>
      <c r="E13" s="20">
        <v>23372397.4</v>
      </c>
      <c r="F13" s="20">
        <v>22913407.69</v>
      </c>
      <c r="G13" s="49">
        <v>-1.9638109952725569</v>
      </c>
      <c r="H13" s="50">
        <v>41940176.47</v>
      </c>
    </row>
    <row r="14" spans="1:8" ht="12.75">
      <c r="A14" s="51" t="s">
        <v>49</v>
      </c>
      <c r="B14" s="52">
        <v>543521.71</v>
      </c>
      <c r="C14" s="52">
        <v>342404.2</v>
      </c>
      <c r="D14" s="53">
        <v>-37.00266361025395</v>
      </c>
      <c r="E14" s="52">
        <v>8167889.57</v>
      </c>
      <c r="F14" s="52">
        <v>4515372.7</v>
      </c>
      <c r="G14" s="53">
        <v>-44.71800014798682</v>
      </c>
      <c r="H14" s="54">
        <v>15386814.17</v>
      </c>
    </row>
    <row r="15" spans="1:8" ht="12.75">
      <c r="A15" s="19" t="s">
        <v>50</v>
      </c>
      <c r="B15" s="20">
        <v>1739182</v>
      </c>
      <c r="C15" s="20">
        <v>668910.55</v>
      </c>
      <c r="D15" s="49">
        <v>-61.53878375006181</v>
      </c>
      <c r="E15" s="20">
        <v>15480198.53</v>
      </c>
      <c r="F15" s="20">
        <v>4310356.88</v>
      </c>
      <c r="G15" s="49">
        <v>-72.15567441433839</v>
      </c>
      <c r="H15" s="50">
        <v>26997558.53</v>
      </c>
    </row>
    <row r="16" spans="1:8" ht="12.75">
      <c r="A16" s="51" t="s">
        <v>51</v>
      </c>
      <c r="B16" s="52">
        <v>41315.26</v>
      </c>
      <c r="C16" s="52">
        <v>2934.23</v>
      </c>
      <c r="D16" s="53">
        <v>-92.8979510234233</v>
      </c>
      <c r="E16" s="52">
        <v>720013.78</v>
      </c>
      <c r="F16" s="52">
        <v>2287101.54</v>
      </c>
      <c r="G16" s="53">
        <v>217.64691225770707</v>
      </c>
      <c r="H16" s="54">
        <v>1136810.68</v>
      </c>
    </row>
    <row r="17" spans="1:8" ht="12.75">
      <c r="A17" s="19" t="s">
        <v>52</v>
      </c>
      <c r="B17" s="20">
        <v>23514618.91</v>
      </c>
      <c r="C17" s="20">
        <v>18342732.27</v>
      </c>
      <c r="D17" s="49">
        <v>-21.99434598449123</v>
      </c>
      <c r="E17" s="20">
        <v>146162907.62</v>
      </c>
      <c r="F17" s="20">
        <v>148738641.9</v>
      </c>
      <c r="G17" s="49">
        <v>1.762235249654786</v>
      </c>
      <c r="H17" s="50">
        <v>290637981.84</v>
      </c>
    </row>
    <row r="18" spans="1:8" ht="12.75">
      <c r="A18" s="51" t="s">
        <v>53</v>
      </c>
      <c r="B18" s="52">
        <v>23514618.91</v>
      </c>
      <c r="C18" s="52">
        <v>18342732.27</v>
      </c>
      <c r="D18" s="53">
        <v>-21.99434598449123</v>
      </c>
      <c r="E18" s="52">
        <v>146162907.62</v>
      </c>
      <c r="F18" s="52">
        <v>148738641.9</v>
      </c>
      <c r="G18" s="53">
        <v>1.762235249654786</v>
      </c>
      <c r="H18" s="54">
        <v>290637981.84</v>
      </c>
    </row>
    <row r="19" spans="1:8" ht="12.75">
      <c r="A19" s="19" t="s">
        <v>54</v>
      </c>
      <c r="B19" s="20">
        <v>47202795.26</v>
      </c>
      <c r="C19" s="20">
        <v>35970497.12</v>
      </c>
      <c r="D19" s="49">
        <v>-23.79583259451233</v>
      </c>
      <c r="E19" s="20">
        <v>308833292.23</v>
      </c>
      <c r="F19" s="20">
        <v>307364536.81</v>
      </c>
      <c r="G19" s="49">
        <v>-0.47558195860120484</v>
      </c>
      <c r="H19" s="50">
        <v>545447402.54</v>
      </c>
    </row>
    <row r="20" spans="1:8" ht="12.75">
      <c r="A20" s="51" t="s">
        <v>55</v>
      </c>
      <c r="B20" s="52">
        <v>47202795.26</v>
      </c>
      <c r="C20" s="52">
        <v>35970497.12</v>
      </c>
      <c r="D20" s="53">
        <v>-23.79583259451233</v>
      </c>
      <c r="E20" s="52">
        <v>308833292.23</v>
      </c>
      <c r="F20" s="52">
        <v>307364536.81</v>
      </c>
      <c r="G20" s="53">
        <v>-0.47558195860120484</v>
      </c>
      <c r="H20" s="54">
        <v>545447402.54</v>
      </c>
    </row>
    <row r="21" spans="1:8" ht="12.75">
      <c r="A21" s="19" t="s">
        <v>56</v>
      </c>
      <c r="B21" s="20">
        <v>602128146.73</v>
      </c>
      <c r="C21" s="20">
        <v>490886755.66</v>
      </c>
      <c r="D21" s="49">
        <v>-18.474703711182215</v>
      </c>
      <c r="E21" s="20">
        <v>4668931797.19</v>
      </c>
      <c r="F21" s="20">
        <v>3912919567.92</v>
      </c>
      <c r="G21" s="49">
        <v>-16.19240250468011</v>
      </c>
      <c r="H21" s="50">
        <v>8514037544.39</v>
      </c>
    </row>
    <row r="22" spans="1:8" ht="12.75">
      <c r="A22" s="51" t="s">
        <v>57</v>
      </c>
      <c r="B22" s="52">
        <v>71303137.46</v>
      </c>
      <c r="C22" s="52">
        <v>61377273.05</v>
      </c>
      <c r="D22" s="53">
        <v>-13.920655897600943</v>
      </c>
      <c r="E22" s="52">
        <v>530413029.89</v>
      </c>
      <c r="F22" s="52">
        <v>532754245.81</v>
      </c>
      <c r="G22" s="53">
        <v>0.4413948730644025</v>
      </c>
      <c r="H22" s="54">
        <v>958956577.2</v>
      </c>
    </row>
    <row r="23" spans="1:8" ht="12.75">
      <c r="A23" s="19" t="s">
        <v>58</v>
      </c>
      <c r="B23" s="20">
        <v>68347547.36</v>
      </c>
      <c r="C23" s="20">
        <v>58149811.91</v>
      </c>
      <c r="D23" s="49">
        <v>-14.92041169566264</v>
      </c>
      <c r="E23" s="20">
        <v>506743306.72</v>
      </c>
      <c r="F23" s="20">
        <v>509693773.18</v>
      </c>
      <c r="G23" s="49">
        <v>0.5822408349303078</v>
      </c>
      <c r="H23" s="50">
        <v>911120281.52</v>
      </c>
    </row>
    <row r="24" spans="1:8" ht="12.75">
      <c r="A24" s="51" t="s">
        <v>59</v>
      </c>
      <c r="B24" s="52">
        <v>583015.27</v>
      </c>
      <c r="C24" s="52">
        <v>1708740.44</v>
      </c>
      <c r="D24" s="53">
        <v>193.08673853430975</v>
      </c>
      <c r="E24" s="52">
        <v>5929553.64</v>
      </c>
      <c r="F24" s="52">
        <v>7654692.61</v>
      </c>
      <c r="G24" s="53">
        <v>29.09390950378519</v>
      </c>
      <c r="H24" s="54">
        <v>11163472.15</v>
      </c>
    </row>
    <row r="25" spans="1:8" ht="12.75">
      <c r="A25" s="19" t="s">
        <v>60</v>
      </c>
      <c r="B25" s="20">
        <v>2372574.83</v>
      </c>
      <c r="C25" s="20">
        <v>1518720.7</v>
      </c>
      <c r="D25" s="49">
        <v>-35.98850157236137</v>
      </c>
      <c r="E25" s="20">
        <v>17740169.53</v>
      </c>
      <c r="F25" s="20">
        <v>15405780.02</v>
      </c>
      <c r="G25" s="49">
        <v>-13.158777913888411</v>
      </c>
      <c r="H25" s="50">
        <v>36672823.53</v>
      </c>
    </row>
    <row r="26" spans="1:8" ht="12.75">
      <c r="A26" s="51" t="s">
        <v>61</v>
      </c>
      <c r="B26" s="52">
        <v>316622389.99</v>
      </c>
      <c r="C26" s="52">
        <v>227787774.53</v>
      </c>
      <c r="D26" s="53">
        <v>-28.05695941553776</v>
      </c>
      <c r="E26" s="52">
        <v>2388704229.48</v>
      </c>
      <c r="F26" s="52">
        <v>1673864219.17</v>
      </c>
      <c r="G26" s="53">
        <v>-29.925848562072268</v>
      </c>
      <c r="H26" s="54">
        <v>4385857397.41</v>
      </c>
    </row>
    <row r="27" spans="1:8" ht="12.75">
      <c r="A27" s="19" t="s">
        <v>62</v>
      </c>
      <c r="B27" s="20">
        <v>316622389.99</v>
      </c>
      <c r="C27" s="20">
        <v>227787774.53</v>
      </c>
      <c r="D27" s="49">
        <v>-28.05695941553776</v>
      </c>
      <c r="E27" s="20">
        <v>2388704229.48</v>
      </c>
      <c r="F27" s="20">
        <v>1673864219.17</v>
      </c>
      <c r="G27" s="49">
        <v>-29.925848562072268</v>
      </c>
      <c r="H27" s="50">
        <v>4385857397.41</v>
      </c>
    </row>
    <row r="28" spans="1:8" ht="12.75">
      <c r="A28" s="51" t="s">
        <v>63</v>
      </c>
      <c r="B28" s="52">
        <v>214202619.28</v>
      </c>
      <c r="C28" s="52">
        <v>201721708.08</v>
      </c>
      <c r="D28" s="53">
        <v>-5.826684679184651</v>
      </c>
      <c r="E28" s="52">
        <v>1749814537.82</v>
      </c>
      <c r="F28" s="52">
        <v>1706301102.94</v>
      </c>
      <c r="G28" s="53">
        <v>-2.486745534427376</v>
      </c>
      <c r="H28" s="54">
        <v>3169223569.78</v>
      </c>
    </row>
    <row r="29" spans="1:8" ht="12.75">
      <c r="A29" s="19" t="s">
        <v>64</v>
      </c>
      <c r="B29" s="20">
        <v>24031212.32</v>
      </c>
      <c r="C29" s="20">
        <v>25281979.66</v>
      </c>
      <c r="D29" s="49">
        <v>5.204761721317936</v>
      </c>
      <c r="E29" s="20">
        <v>215021094.1</v>
      </c>
      <c r="F29" s="20">
        <v>295209753.66</v>
      </c>
      <c r="G29" s="49">
        <v>37.293392025392</v>
      </c>
      <c r="H29" s="50">
        <v>432731314.91</v>
      </c>
    </row>
    <row r="30" spans="1:8" ht="12.75">
      <c r="A30" s="51" t="s">
        <v>65</v>
      </c>
      <c r="B30" s="52">
        <v>33862751.96</v>
      </c>
      <c r="C30" s="52">
        <v>35234963.74</v>
      </c>
      <c r="D30" s="53">
        <v>4.05227484647707</v>
      </c>
      <c r="E30" s="52">
        <v>261992336.14</v>
      </c>
      <c r="F30" s="52">
        <v>318169770.15</v>
      </c>
      <c r="G30" s="53">
        <v>21.442395925650526</v>
      </c>
      <c r="H30" s="54">
        <v>503208825.98</v>
      </c>
    </row>
    <row r="31" spans="1:8" ht="12.75">
      <c r="A31" s="19" t="s">
        <v>66</v>
      </c>
      <c r="B31" s="20">
        <v>19950.68</v>
      </c>
      <c r="C31" s="20">
        <v>8796.33</v>
      </c>
      <c r="D31" s="49">
        <v>-55.909623130640156</v>
      </c>
      <c r="E31" s="20">
        <v>329849.16</v>
      </c>
      <c r="F31" s="20">
        <v>41418.98</v>
      </c>
      <c r="G31" s="49">
        <v>-87.44305427365649</v>
      </c>
      <c r="H31" s="50">
        <v>459518.68</v>
      </c>
    </row>
    <row r="32" spans="1:8" ht="12.75">
      <c r="A32" s="51" t="s">
        <v>67</v>
      </c>
      <c r="B32" s="52">
        <v>17360577.48</v>
      </c>
      <c r="C32" s="52">
        <v>33650030.92</v>
      </c>
      <c r="D32" s="53">
        <v>93.83013588554891</v>
      </c>
      <c r="E32" s="52">
        <v>143556150.35</v>
      </c>
      <c r="F32" s="52">
        <v>165731040.68</v>
      </c>
      <c r="G32" s="53">
        <v>15.446841027664835</v>
      </c>
      <c r="H32" s="54">
        <v>262326120.13</v>
      </c>
    </row>
    <row r="33" spans="1:8" ht="12.75">
      <c r="A33" s="19" t="s">
        <v>68</v>
      </c>
      <c r="B33" s="20">
        <v>15866050.57</v>
      </c>
      <c r="C33" s="20">
        <v>18591826</v>
      </c>
      <c r="D33" s="49">
        <v>17.179924001717083</v>
      </c>
      <c r="E33" s="20">
        <v>101507918.68</v>
      </c>
      <c r="F33" s="20">
        <v>140547626.77</v>
      </c>
      <c r="G33" s="49">
        <v>38.45976609280233</v>
      </c>
      <c r="H33" s="50">
        <v>165597596.39</v>
      </c>
    </row>
    <row r="34" spans="1:8" ht="12.75">
      <c r="A34" s="51" t="s">
        <v>69</v>
      </c>
      <c r="B34" s="52">
        <v>25744275.18</v>
      </c>
      <c r="C34" s="52">
        <v>17542096</v>
      </c>
      <c r="D34" s="53">
        <v>-31.860206289171586</v>
      </c>
      <c r="E34" s="52">
        <v>221675410.03</v>
      </c>
      <c r="F34" s="52">
        <v>183383634.91</v>
      </c>
      <c r="G34" s="53">
        <v>-17.273803673045137</v>
      </c>
      <c r="H34" s="54">
        <v>402996756.7</v>
      </c>
    </row>
    <row r="35" spans="1:8" ht="12.75">
      <c r="A35" s="19" t="s">
        <v>70</v>
      </c>
      <c r="B35" s="20">
        <v>73226876.74</v>
      </c>
      <c r="C35" s="20">
        <v>46364019.35</v>
      </c>
      <c r="D35" s="49">
        <v>-36.68442324172789</v>
      </c>
      <c r="E35" s="20">
        <v>638412458.38</v>
      </c>
      <c r="F35" s="20">
        <v>449490334.86</v>
      </c>
      <c r="G35" s="49">
        <v>-29.59248696358437</v>
      </c>
      <c r="H35" s="50">
        <v>1087121032.06</v>
      </c>
    </row>
    <row r="36" spans="1:8" ht="12.75">
      <c r="A36" s="51" t="s">
        <v>71</v>
      </c>
      <c r="B36" s="52">
        <v>10196976.66</v>
      </c>
      <c r="C36" s="52">
        <v>15192198.94</v>
      </c>
      <c r="D36" s="53">
        <v>48.987287571177</v>
      </c>
      <c r="E36" s="52">
        <v>77900514.09</v>
      </c>
      <c r="F36" s="52">
        <v>71742221.8</v>
      </c>
      <c r="G36" s="53">
        <v>-7.905329460194846</v>
      </c>
      <c r="H36" s="54">
        <v>132357803.55</v>
      </c>
    </row>
    <row r="37" spans="1:8" ht="12.75">
      <c r="A37" s="19" t="s">
        <v>72</v>
      </c>
      <c r="B37" s="20">
        <v>110244.92</v>
      </c>
      <c r="C37" s="20">
        <v>487.2</v>
      </c>
      <c r="D37" s="49">
        <v>-99.5580748754682</v>
      </c>
      <c r="E37" s="20">
        <v>135833.45</v>
      </c>
      <c r="F37" s="20">
        <v>61938.5</v>
      </c>
      <c r="G37" s="49">
        <v>-54.40114345914059</v>
      </c>
      <c r="H37" s="50">
        <v>155058.06</v>
      </c>
    </row>
    <row r="38" spans="1:8" ht="12.75">
      <c r="A38" s="51" t="s">
        <v>73</v>
      </c>
      <c r="B38" s="52">
        <v>933499.5</v>
      </c>
      <c r="C38" s="52">
        <v>339542.8</v>
      </c>
      <c r="D38" s="53">
        <v>-63.626889998334214</v>
      </c>
      <c r="E38" s="52">
        <v>7065914.83</v>
      </c>
      <c r="F38" s="52">
        <v>4527420.49</v>
      </c>
      <c r="G38" s="53">
        <v>-35.925911945927034</v>
      </c>
      <c r="H38" s="54">
        <v>13594872.68</v>
      </c>
    </row>
    <row r="39" spans="1:8" ht="12.75">
      <c r="A39" s="19" t="s">
        <v>74</v>
      </c>
      <c r="B39" s="20">
        <v>12729328.72</v>
      </c>
      <c r="C39" s="20">
        <v>9415887.51</v>
      </c>
      <c r="D39" s="49">
        <v>-26.029975993895153</v>
      </c>
      <c r="E39" s="20">
        <v>80791810.66</v>
      </c>
      <c r="F39" s="20">
        <v>75686161.12</v>
      </c>
      <c r="G39" s="49">
        <v>-6.319513696117467</v>
      </c>
      <c r="H39" s="50">
        <v>166718913.06</v>
      </c>
    </row>
    <row r="40" spans="1:8" ht="12.75">
      <c r="A40" s="51" t="s">
        <v>75</v>
      </c>
      <c r="B40" s="52">
        <v>120874.55</v>
      </c>
      <c r="C40" s="52">
        <v>99879.63</v>
      </c>
      <c r="D40" s="53">
        <v>-17.36918151918663</v>
      </c>
      <c r="E40" s="52">
        <v>1425247.95</v>
      </c>
      <c r="F40" s="52">
        <v>1709781.02</v>
      </c>
      <c r="G40" s="53">
        <v>19.963759288339975</v>
      </c>
      <c r="H40" s="54">
        <v>1955757.58</v>
      </c>
    </row>
    <row r="41" spans="1:8" ht="12.75">
      <c r="A41" s="19" t="s">
        <v>76</v>
      </c>
      <c r="B41" s="20">
        <v>16265415.44</v>
      </c>
      <c r="C41" s="20">
        <v>11695860.01</v>
      </c>
      <c r="D41" s="49">
        <v>-28.09369024022912</v>
      </c>
      <c r="E41" s="20">
        <v>95222314.64</v>
      </c>
      <c r="F41" s="20">
        <v>71141953.29</v>
      </c>
      <c r="G41" s="49">
        <v>-25.288569639415766</v>
      </c>
      <c r="H41" s="50">
        <v>190232177.86</v>
      </c>
    </row>
    <row r="42" spans="1:8" ht="12.75">
      <c r="A42" s="51" t="s">
        <v>77</v>
      </c>
      <c r="B42" s="52">
        <v>16265415.44</v>
      </c>
      <c r="C42" s="52">
        <v>11695860.01</v>
      </c>
      <c r="D42" s="53">
        <v>-28.09369024022912</v>
      </c>
      <c r="E42" s="52">
        <v>95222314.64</v>
      </c>
      <c r="F42" s="52">
        <v>71141953.29</v>
      </c>
      <c r="G42" s="53">
        <v>-25.288569639415766</v>
      </c>
      <c r="H42" s="54">
        <v>190232177.86</v>
      </c>
    </row>
    <row r="43" spans="1:8" ht="12.75">
      <c r="A43" s="19" t="s">
        <v>78</v>
      </c>
      <c r="B43" s="20">
        <v>16265415.44</v>
      </c>
      <c r="C43" s="20">
        <v>11695860.01</v>
      </c>
      <c r="D43" s="49">
        <v>-28.09369024022912</v>
      </c>
      <c r="E43" s="20">
        <v>95222314.64</v>
      </c>
      <c r="F43" s="20">
        <v>71141953.29</v>
      </c>
      <c r="G43" s="49">
        <v>-25.288569639415766</v>
      </c>
      <c r="H43" s="50">
        <v>190232177.86</v>
      </c>
    </row>
    <row r="44" spans="1:8" ht="12.75">
      <c r="A44" s="55" t="s">
        <v>79</v>
      </c>
      <c r="B44" s="56">
        <v>815871872.36</v>
      </c>
      <c r="C44" s="56">
        <v>669342757.59</v>
      </c>
      <c r="D44" s="57">
        <v>-17.9598193949435</v>
      </c>
      <c r="E44" s="56">
        <v>6465431986.55</v>
      </c>
      <c r="F44" s="56">
        <v>5598467724.5</v>
      </c>
      <c r="G44" s="57">
        <v>-13.409224068144878</v>
      </c>
      <c r="H44" s="58">
        <v>12103660725.43</v>
      </c>
    </row>
    <row r="45" spans="1:8" ht="12.75">
      <c r="A45" s="29"/>
      <c r="B45" s="36"/>
      <c r="C45" s="36"/>
      <c r="D45" s="30"/>
      <c r="E45" s="36"/>
      <c r="F45" s="36"/>
      <c r="G45" s="30"/>
      <c r="H45" s="42"/>
    </row>
    <row r="46" spans="1:8" ht="13.5" thickBot="1">
      <c r="A46" s="31" t="s">
        <v>80</v>
      </c>
      <c r="B46" s="37"/>
      <c r="C46" s="37"/>
      <c r="D46" s="32"/>
      <c r="E46" s="38"/>
      <c r="F46" s="38"/>
      <c r="G46" s="32"/>
      <c r="H46" s="4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Birlik Bazında İhracatı (Karşılaştırmalı)</dc:title>
  <dc:subject/>
  <dc:creator>AKİB YÖNETİCİ</dc:creator>
  <cp:keywords/>
  <dc:description/>
  <cp:lastModifiedBy>Ceyda Gözüyeşil</cp:lastModifiedBy>
  <cp:lastPrinted>2016-08-01T07:58:51Z</cp:lastPrinted>
  <dcterms:created xsi:type="dcterms:W3CDTF">2016-08-01T06:06:12Z</dcterms:created>
  <dcterms:modified xsi:type="dcterms:W3CDTF">2016-08-01T07:59:51Z</dcterms:modified>
  <cp:category/>
  <cp:version/>
  <cp:contentType/>
  <cp:contentStatus/>
</cp:coreProperties>
</file>