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Birlik" sheetId="1" r:id="rId1"/>
    <sheet name="sektor" sheetId="2" r:id="rId2"/>
  </sheets>
  <definedNames/>
  <calcPr fullCalcOnLoad="1"/>
</workbook>
</file>

<file path=xl/sharedStrings.xml><?xml version="1.0" encoding="utf-8"?>
<sst xmlns="http://schemas.openxmlformats.org/spreadsheetml/2006/main" count="86" uniqueCount="83">
  <si>
    <t xml:space="preserve">GBTARIHI:01/01/2016 - 30/11/2016 GSEK:3 GTIPGRUPSINIF:MALGRUBU ULKEGRUPSINIF:GENEL
</t>
  </si>
  <si>
    <t>BIRLIKAD</t>
  </si>
  <si>
    <t>GEMİ</t>
  </si>
  <si>
    <t>HUBUBAT</t>
  </si>
  <si>
    <t>MOBİLYA</t>
  </si>
  <si>
    <t>TEKSTİL</t>
  </si>
  <si>
    <t>ELEKTRİK</t>
  </si>
  <si>
    <t>TÜTÜN</t>
  </si>
  <si>
    <t>FINDIK</t>
  </si>
  <si>
    <t>HALI</t>
  </si>
  <si>
    <t>HAZIR GİYİM</t>
  </si>
  <si>
    <t>MADEN</t>
  </si>
  <si>
    <t>SU ÜRN.HAYV.MAM.</t>
  </si>
  <si>
    <t>SÜS BİTKİLERİ</t>
  </si>
  <si>
    <t>ZEYTİN</t>
  </si>
  <si>
    <t>DEMİR</t>
  </si>
  <si>
    <t>MAKİNA</t>
  </si>
  <si>
    <t>YAŞ MEYVE SEBZE</t>
  </si>
  <si>
    <t>MÜCEVHER</t>
  </si>
  <si>
    <t>SAVUNMA VE HAVACILIK</t>
  </si>
  <si>
    <t>İKLİMLENDİRME</t>
  </si>
  <si>
    <t>DERİ</t>
  </si>
  <si>
    <t>KURU MEYVE</t>
  </si>
  <si>
    <t>KİMYA</t>
  </si>
  <si>
    <t>OTOMOTİV</t>
  </si>
  <si>
    <t>ÇİMENTO</t>
  </si>
  <si>
    <t>Toplam</t>
  </si>
  <si>
    <t>Değişim %</t>
  </si>
  <si>
    <t>Kasım'15 FOB(USD)</t>
  </si>
  <si>
    <t>Kasım '16 FOB(USD)</t>
  </si>
  <si>
    <t>Ocak-Kasım '15 FOB(USD)</t>
  </si>
  <si>
    <t>Ocak-Kasım'16 FOB(USD)</t>
  </si>
  <si>
    <t>Genel toplam</t>
  </si>
  <si>
    <t xml:space="preserve">AKİB- Birlik Bazında İhracat Rakamları </t>
  </si>
  <si>
    <t>AKİB</t>
  </si>
  <si>
    <t>SEKTÖREL BAZDA İHRACAT RAPORU - FOB DOLAR(AY&amp;YIL)</t>
  </si>
  <si>
    <t/>
  </si>
  <si>
    <t>Sektör Adı</t>
  </si>
  <si>
    <t xml:space="preserve">KASIM 2015 </t>
  </si>
  <si>
    <t xml:space="preserve">KASIM 2016 </t>
  </si>
  <si>
    <t>DEG</t>
  </si>
  <si>
    <t xml:space="preserve">OCAK-KASIM 2015 </t>
  </si>
  <si>
    <t xml:space="preserve">OCAK-KASIM 2016 </t>
  </si>
  <si>
    <t xml:space="preserve">12 AYLIK </t>
  </si>
  <si>
    <t>.I. TARIM</t>
  </si>
  <si>
    <t>.     A. BİTKİSEL ÜRÜNLER</t>
  </si>
  <si>
    <t>.           Hububat, Bakliyat, Yağlı Tohumlar ve Mamulleri</t>
  </si>
  <si>
    <t>.           Yaş Meyve ve Sebze</t>
  </si>
  <si>
    <t>.           Meyve Sebze Mamulleri</t>
  </si>
  <si>
    <t>.           Kuru Meyve ve Mamulleri</t>
  </si>
  <si>
    <t>.           Fındık ve Mamulleri</t>
  </si>
  <si>
    <t>.           Zeytin ve Zeytinyağı</t>
  </si>
  <si>
    <t>.           Tütün</t>
  </si>
  <si>
    <t>.           Süs Bitkileri ve Mam.</t>
  </si>
  <si>
    <t>.     B. HAYVANSAL ÜRÜNLER</t>
  </si>
  <si>
    <t>.           Su Ürünleri ve Hayvansal Mamuller</t>
  </si>
  <si>
    <t>.     C. MOBİLYA,KAĞIT VE ORMAN ÜRÜNLERİ</t>
  </si>
  <si>
    <t>.           Mobilya,Kağıt ve Orman Ürünleri</t>
  </si>
  <si>
    <t>.II. SANAYİ</t>
  </si>
  <si>
    <t>.     A. TARIMA DAYALI İŞLENMİŞ ÜRÜNLER</t>
  </si>
  <si>
    <t>.           Tekstil ve Hammaddeleri</t>
  </si>
  <si>
    <t>.           Deri ve Deri Mamulleri</t>
  </si>
  <si>
    <t>.           Halı</t>
  </si>
  <si>
    <t>.     B. KİMYEVİ MADDELER VE MAMÜLLERİ</t>
  </si>
  <si>
    <t>.           Kimyevi Maddeler ve Mamulleri</t>
  </si>
  <si>
    <t>.     C. SANAYİ MAMULLERİ</t>
  </si>
  <si>
    <t>.           Hazırgiyim ve Konfeksiyon</t>
  </si>
  <si>
    <t>.           Otomotiv Endüstrisi</t>
  </si>
  <si>
    <t>.           Gemi ve Yat</t>
  </si>
  <si>
    <t>.           Elektrik Elektronik ve Hizmet</t>
  </si>
  <si>
    <t>.           Makine ve Aksamları</t>
  </si>
  <si>
    <t>.           Demir ve Demir Dışı Metaller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</si>
  <si>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</si>
  <si>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</si>
  <si>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</si>
  <si>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</si>
  <si>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</si>
  <si>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</si>
  <si>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</si>
  <si>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</si>
  <si>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</si>
  <si>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</si>
  <si>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1</t>
  </si>
</sst>
</file>

<file path=xl/styles.xml><?xml version="1.0" encoding="utf-8"?>
<styleSheet xmlns="http://schemas.openxmlformats.org/spreadsheetml/2006/main">
  <numFmts count="1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yyyy\-m\-d\ hh:mm:ss\ AM/PM"/>
    <numFmt numFmtId="169" formatCode="#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56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18" fillId="0" borderId="0" applyNumberFormat="0" applyFill="0" applyBorder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0" applyNumberFormat="1" applyFont="1" applyFill="1" applyBorder="1" applyAlignment="1" applyProtection="1">
      <alignment horizontal="left" vertical="top"/>
      <protection/>
    </xf>
    <xf numFmtId="3" fontId="19" fillId="0" borderId="11" xfId="0" applyNumberFormat="1" applyFont="1" applyFill="1" applyBorder="1" applyAlignment="1" applyProtection="1">
      <alignment horizontal="center" vertical="top"/>
      <protection/>
    </xf>
    <xf numFmtId="3" fontId="19" fillId="0" borderId="12" xfId="0" applyNumberFormat="1" applyFont="1" applyFill="1" applyBorder="1" applyAlignment="1" applyProtection="1">
      <alignment horizontal="center" vertical="top"/>
      <protection/>
    </xf>
    <xf numFmtId="3" fontId="20" fillId="0" borderId="0" xfId="0" applyNumberFormat="1" applyFont="1" applyFill="1" applyBorder="1" applyAlignment="1" applyProtection="1">
      <alignment horizontal="left" vertical="top"/>
      <protection/>
    </xf>
    <xf numFmtId="3" fontId="20" fillId="0" borderId="13" xfId="0" applyNumberFormat="1" applyFont="1" applyFill="1" applyBorder="1" applyAlignment="1" applyProtection="1">
      <alignment horizontal="left" vertical="top"/>
      <protection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19" fillId="0" borderId="14" xfId="0" applyNumberFormat="1" applyFont="1" applyFill="1" applyBorder="1" applyAlignment="1" applyProtection="1">
      <alignment horizontal="left" vertical="top"/>
      <protection/>
    </xf>
    <xf numFmtId="3" fontId="19" fillId="0" borderId="15" xfId="0" applyNumberFormat="1" applyFont="1" applyFill="1" applyBorder="1" applyAlignment="1" applyProtection="1">
      <alignment horizontal="right" vertical="top"/>
      <protection/>
    </xf>
    <xf numFmtId="0" fontId="20" fillId="0" borderId="16" xfId="0" applyNumberFormat="1" applyFont="1" applyFill="1" applyBorder="1" applyAlignment="1" applyProtection="1">
      <alignment horizontal="left" vertical="top"/>
      <protection/>
    </xf>
    <xf numFmtId="3" fontId="41" fillId="0" borderId="17" xfId="0" applyNumberFormat="1" applyFont="1" applyBorder="1" applyAlignment="1">
      <alignment/>
    </xf>
    <xf numFmtId="3" fontId="20" fillId="0" borderId="17" xfId="0" applyNumberFormat="1" applyFont="1" applyFill="1" applyBorder="1" applyAlignment="1" applyProtection="1">
      <alignment horizontal="right" vertical="top"/>
      <protection/>
    </xf>
    <xf numFmtId="3" fontId="41" fillId="0" borderId="18" xfId="0" applyNumberFormat="1" applyFont="1" applyBorder="1" applyAlignment="1">
      <alignment/>
    </xf>
    <xf numFmtId="0" fontId="20" fillId="33" borderId="16" xfId="0" applyNumberFormat="1" applyFont="1" applyFill="1" applyBorder="1" applyAlignment="1" applyProtection="1">
      <alignment horizontal="left" vertical="top"/>
      <protection/>
    </xf>
    <xf numFmtId="3" fontId="20" fillId="33" borderId="17" xfId="0" applyNumberFormat="1" applyFont="1" applyFill="1" applyBorder="1" applyAlignment="1" applyProtection="1">
      <alignment horizontal="right" vertical="top"/>
      <protection/>
    </xf>
    <xf numFmtId="0" fontId="21" fillId="0" borderId="19" xfId="0" applyNumberFormat="1" applyFont="1" applyFill="1" applyBorder="1" applyAlignment="1" applyProtection="1">
      <alignment horizontal="left" vertical="top"/>
      <protection/>
    </xf>
    <xf numFmtId="0" fontId="21" fillId="0" borderId="20" xfId="0" applyNumberFormat="1" applyFont="1" applyFill="1" applyBorder="1" applyAlignment="1" applyProtection="1">
      <alignment horizontal="left" vertical="top"/>
      <protection/>
    </xf>
    <xf numFmtId="3" fontId="42" fillId="0" borderId="21" xfId="0" applyNumberFormat="1" applyFont="1" applyBorder="1" applyAlignment="1">
      <alignment/>
    </xf>
    <xf numFmtId="3" fontId="42" fillId="0" borderId="22" xfId="0" applyNumberFormat="1" applyFont="1" applyBorder="1" applyAlignment="1">
      <alignment/>
    </xf>
    <xf numFmtId="0" fontId="43" fillId="0" borderId="0" xfId="0" applyFont="1" applyAlignment="1">
      <alignment/>
    </xf>
    <xf numFmtId="0" fontId="16" fillId="33" borderId="16" xfId="0" applyNumberFormat="1" applyFont="1" applyFill="1" applyBorder="1" applyAlignment="1" applyProtection="1">
      <alignment horizontal="left" vertical="top"/>
      <protection/>
    </xf>
    <xf numFmtId="3" fontId="39" fillId="0" borderId="17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0" fontId="16" fillId="33" borderId="23" xfId="0" applyNumberFormat="1" applyFont="1" applyFill="1" applyBorder="1" applyAlignment="1" applyProtection="1">
      <alignment horizontal="left" vertical="top"/>
      <protection/>
    </xf>
    <xf numFmtId="3" fontId="44" fillId="0" borderId="15" xfId="0" applyNumberFormat="1" applyFont="1" applyBorder="1" applyAlignment="1">
      <alignment/>
    </xf>
    <xf numFmtId="3" fontId="44" fillId="0" borderId="24" xfId="0" applyNumberFormat="1" applyFont="1" applyBorder="1" applyAlignment="1">
      <alignment/>
    </xf>
    <xf numFmtId="3" fontId="39" fillId="0" borderId="25" xfId="0" applyNumberFormat="1" applyFont="1" applyBorder="1" applyAlignment="1">
      <alignment/>
    </xf>
    <xf numFmtId="0" fontId="20" fillId="34" borderId="10" xfId="0" applyNumberFormat="1" applyFont="1" applyFill="1" applyBorder="1" applyAlignment="1" applyProtection="1">
      <alignment horizontal="left" vertical="top"/>
      <protection/>
    </xf>
    <xf numFmtId="0" fontId="23" fillId="34" borderId="11" xfId="0" applyNumberFormat="1" applyFont="1" applyFill="1" applyBorder="1" applyAlignment="1" applyProtection="1">
      <alignment horizontal="center" vertical="center"/>
      <protection/>
    </xf>
    <xf numFmtId="0" fontId="20" fillId="34" borderId="10" xfId="0" applyNumberFormat="1" applyFont="1" applyFill="1" applyBorder="1" applyAlignment="1" applyProtection="1">
      <alignment horizontal="center" vertical="top"/>
      <protection/>
    </xf>
    <xf numFmtId="0" fontId="24" fillId="34" borderId="10" xfId="0" applyNumberFormat="1" applyFont="1" applyFill="1" applyBorder="1" applyAlignment="1" applyProtection="1">
      <alignment horizontal="center" vertical="top"/>
      <protection/>
    </xf>
    <xf numFmtId="0" fontId="20" fillId="34" borderId="26" xfId="0" applyNumberFormat="1" applyFont="1" applyFill="1" applyBorder="1" applyAlignment="1" applyProtection="1">
      <alignment horizontal="right" vertical="top"/>
      <protection/>
    </xf>
    <xf numFmtId="3" fontId="23" fillId="34" borderId="11" xfId="0" applyNumberFormat="1" applyFont="1" applyFill="1" applyBorder="1" applyAlignment="1" applyProtection="1">
      <alignment horizontal="center" vertical="center"/>
      <protection/>
    </xf>
    <xf numFmtId="3" fontId="20" fillId="34" borderId="11" xfId="0" applyNumberFormat="1" applyFont="1" applyFill="1" applyBorder="1" applyAlignment="1" applyProtection="1">
      <alignment horizontal="right" vertical="top"/>
      <protection/>
    </xf>
    <xf numFmtId="3" fontId="20" fillId="34" borderId="0" xfId="0" applyNumberFormat="1" applyFont="1" applyFill="1" applyBorder="1" applyAlignment="1" applyProtection="1">
      <alignment horizontal="center" vertical="top"/>
      <protection/>
    </xf>
    <xf numFmtId="3" fontId="20" fillId="34" borderId="13" xfId="0" applyNumberFormat="1" applyFont="1" applyFill="1" applyBorder="1" applyAlignment="1" applyProtection="1">
      <alignment horizontal="center" vertical="top"/>
      <protection/>
    </xf>
    <xf numFmtId="3" fontId="24" fillId="34" borderId="0" xfId="0" applyNumberFormat="1" applyFont="1" applyFill="1" applyBorder="1" applyAlignment="1" applyProtection="1">
      <alignment horizontal="center" vertical="top"/>
      <protection/>
    </xf>
    <xf numFmtId="3" fontId="24" fillId="34" borderId="13" xfId="0" applyNumberFormat="1" applyFont="1" applyFill="1" applyBorder="1" applyAlignment="1" applyProtection="1">
      <alignment horizontal="center" vertical="top"/>
      <protection/>
    </xf>
    <xf numFmtId="3" fontId="20" fillId="34" borderId="0" xfId="0" applyNumberFormat="1" applyFont="1" applyFill="1" applyBorder="1" applyAlignment="1" applyProtection="1">
      <alignment horizontal="left" vertical="top"/>
      <protection/>
    </xf>
    <xf numFmtId="3" fontId="20" fillId="34" borderId="13" xfId="0" applyNumberFormat="1" applyFont="1" applyFill="1" applyBorder="1" applyAlignment="1" applyProtection="1">
      <alignment horizontal="left" vertical="top"/>
      <protection/>
    </xf>
    <xf numFmtId="3" fontId="20" fillId="34" borderId="27" xfId="0" applyNumberFormat="1" applyFont="1" applyFill="1" applyBorder="1" applyAlignment="1" applyProtection="1">
      <alignment horizontal="right" vertical="top"/>
      <protection/>
    </xf>
    <xf numFmtId="3" fontId="20" fillId="34" borderId="27" xfId="0" applyNumberFormat="1" applyFont="1" applyFill="1" applyBorder="1" applyAlignment="1" applyProtection="1">
      <alignment horizontal="left" vertical="top"/>
      <protection/>
    </xf>
    <xf numFmtId="3" fontId="20" fillId="34" borderId="28" xfId="0" applyNumberFormat="1" applyFont="1" applyFill="1" applyBorder="1" applyAlignment="1" applyProtection="1">
      <alignment horizontal="left" vertical="top"/>
      <protection/>
    </xf>
    <xf numFmtId="0" fontId="24" fillId="34" borderId="14" xfId="0" applyNumberFormat="1" applyFont="1" applyFill="1" applyBorder="1" applyAlignment="1" applyProtection="1">
      <alignment horizontal="left" vertical="top"/>
      <protection/>
    </xf>
    <xf numFmtId="3" fontId="24" fillId="34" borderId="15" xfId="0" applyNumberFormat="1" applyFont="1" applyFill="1" applyBorder="1" applyAlignment="1" applyProtection="1">
      <alignment horizontal="right" vertical="top"/>
      <protection/>
    </xf>
    <xf numFmtId="3" fontId="24" fillId="34" borderId="24" xfId="0" applyNumberFormat="1" applyFont="1" applyFill="1" applyBorder="1" applyAlignment="1" applyProtection="1">
      <alignment horizontal="right" vertical="top"/>
      <protection/>
    </xf>
    <xf numFmtId="3" fontId="20" fillId="33" borderId="18" xfId="0" applyNumberFormat="1" applyFont="1" applyFill="1" applyBorder="1" applyAlignment="1" applyProtection="1">
      <alignment horizontal="right" vertical="top"/>
      <protection/>
    </xf>
    <xf numFmtId="0" fontId="20" fillId="34" borderId="16" xfId="0" applyNumberFormat="1" applyFont="1" applyFill="1" applyBorder="1" applyAlignment="1" applyProtection="1">
      <alignment horizontal="left" vertical="top"/>
      <protection/>
    </xf>
    <xf numFmtId="3" fontId="20" fillId="34" borderId="17" xfId="0" applyNumberFormat="1" applyFont="1" applyFill="1" applyBorder="1" applyAlignment="1" applyProtection="1">
      <alignment horizontal="right" vertical="top"/>
      <protection/>
    </xf>
    <xf numFmtId="3" fontId="20" fillId="34" borderId="18" xfId="0" applyNumberFormat="1" applyFont="1" applyFill="1" applyBorder="1" applyAlignment="1" applyProtection="1">
      <alignment horizontal="right" vertical="top"/>
      <protection/>
    </xf>
    <xf numFmtId="0" fontId="20" fillId="34" borderId="20" xfId="0" applyNumberFormat="1" applyFont="1" applyFill="1" applyBorder="1" applyAlignment="1" applyProtection="1">
      <alignment horizontal="left" vertical="top"/>
      <protection/>
    </xf>
    <xf numFmtId="3" fontId="20" fillId="34" borderId="21" xfId="0" applyNumberFormat="1" applyFont="1" applyFill="1" applyBorder="1" applyAlignment="1" applyProtection="1">
      <alignment horizontal="right" vertical="top"/>
      <protection/>
    </xf>
    <xf numFmtId="3" fontId="20" fillId="34" borderId="22" xfId="0" applyNumberFormat="1" applyFont="1" applyFill="1" applyBorder="1" applyAlignment="1" applyProtection="1">
      <alignment horizontal="right" vertical="top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B20" sqref="B20"/>
    </sheetView>
  </sheetViews>
  <sheetFormatPr defaultColWidth="36.421875" defaultRowHeight="15"/>
  <cols>
    <col min="1" max="1" width="36.421875" style="8" customWidth="1"/>
    <col min="2" max="2" width="17.8515625" style="7" bestFit="1" customWidth="1"/>
    <col min="3" max="3" width="18.28125" style="7" bestFit="1" customWidth="1"/>
    <col min="4" max="4" width="10.140625" style="7" bestFit="1" customWidth="1"/>
    <col min="5" max="5" width="20.8515625" style="7" bestFit="1" customWidth="1"/>
    <col min="6" max="6" width="20.421875" style="7" bestFit="1" customWidth="1"/>
    <col min="7" max="7" width="10.140625" style="7" bestFit="1" customWidth="1"/>
    <col min="8" max="16384" width="36.421875" style="8" customWidth="1"/>
  </cols>
  <sheetData>
    <row r="1" spans="1:6" ht="15.75">
      <c r="A1" s="17" t="s">
        <v>33</v>
      </c>
      <c r="B1" s="3"/>
      <c r="C1" s="3"/>
      <c r="D1" s="3"/>
      <c r="E1" s="3"/>
      <c r="F1" s="4"/>
    </row>
    <row r="2" spans="1:6" ht="12.75">
      <c r="A2" s="2" t="s">
        <v>0</v>
      </c>
      <c r="B2" s="5"/>
      <c r="C2" s="5"/>
      <c r="D2" s="5"/>
      <c r="E2" s="5"/>
      <c r="F2" s="6"/>
    </row>
    <row r="3" spans="1:6" ht="12.75">
      <c r="A3" s="2"/>
      <c r="B3" s="5"/>
      <c r="C3" s="5"/>
      <c r="D3" s="5"/>
      <c r="E3" s="5"/>
      <c r="F3" s="6"/>
    </row>
    <row r="4" spans="1:7" ht="12.75">
      <c r="A4" s="9" t="s">
        <v>1</v>
      </c>
      <c r="B4" s="26" t="s">
        <v>28</v>
      </c>
      <c r="C4" s="26" t="s">
        <v>29</v>
      </c>
      <c r="D4" s="26" t="s">
        <v>27</v>
      </c>
      <c r="E4" s="10" t="s">
        <v>30</v>
      </c>
      <c r="F4" s="10" t="s">
        <v>31</v>
      </c>
      <c r="G4" s="27" t="s">
        <v>27</v>
      </c>
    </row>
    <row r="5" spans="1:7" ht="12.75">
      <c r="A5" s="11" t="s">
        <v>23</v>
      </c>
      <c r="B5" s="12">
        <v>356398997.39</v>
      </c>
      <c r="C5" s="12">
        <v>232861187.39</v>
      </c>
      <c r="D5" s="12">
        <f>(C5-B5)/B5*100</f>
        <v>-34.66278269711717</v>
      </c>
      <c r="E5" s="13">
        <v>3808678740.63</v>
      </c>
      <c r="F5" s="13">
        <v>2972023282.45</v>
      </c>
      <c r="G5" s="14">
        <f>(F5-E5)/E5*100</f>
        <v>-21.96707874714599</v>
      </c>
    </row>
    <row r="6" spans="1:7" ht="12.75">
      <c r="A6" s="11" t="s">
        <v>15</v>
      </c>
      <c r="B6" s="12">
        <v>158772759.59</v>
      </c>
      <c r="C6" s="12">
        <v>159485508.43</v>
      </c>
      <c r="D6" s="12">
        <f>(C6-B6)/B6*100</f>
        <v>0.4489112879567879</v>
      </c>
      <c r="E6" s="13">
        <v>1822774299.13</v>
      </c>
      <c r="F6" s="13">
        <v>1649095860.42</v>
      </c>
      <c r="G6" s="14">
        <f>(F6-E6)/E6*100</f>
        <v>-9.528247067829284</v>
      </c>
    </row>
    <row r="7" spans="1:7" ht="12.75">
      <c r="A7" s="11" t="s">
        <v>17</v>
      </c>
      <c r="B7" s="12">
        <v>178450365.54</v>
      </c>
      <c r="C7" s="12">
        <v>188551157.84</v>
      </c>
      <c r="D7" s="12">
        <f>(C7-B7)/B7*100</f>
        <v>5.660281092411604</v>
      </c>
      <c r="E7" s="13">
        <v>974639534.74</v>
      </c>
      <c r="F7" s="13">
        <v>996668670.89</v>
      </c>
      <c r="G7" s="14">
        <f>(F7-E7)/E7*100</f>
        <v>2.260234206062304</v>
      </c>
    </row>
    <row r="8" spans="1:7" ht="12.75">
      <c r="A8" s="11" t="s">
        <v>3</v>
      </c>
      <c r="B8" s="12">
        <v>103553035.27</v>
      </c>
      <c r="C8" s="12">
        <v>126379457.44</v>
      </c>
      <c r="D8" s="12">
        <f>(C8-B8)/B8*100</f>
        <v>22.04321883031561</v>
      </c>
      <c r="E8" s="13">
        <v>1003519838.81</v>
      </c>
      <c r="F8" s="13">
        <v>977530219.68</v>
      </c>
      <c r="G8" s="14">
        <f>(F8-E8)/E8*100</f>
        <v>-2.5898460722828522</v>
      </c>
    </row>
    <row r="9" spans="1:7" ht="12.75">
      <c r="A9" s="11" t="s">
        <v>5</v>
      </c>
      <c r="B9" s="12">
        <v>83740771.58</v>
      </c>
      <c r="C9" s="12">
        <v>93516014.59</v>
      </c>
      <c r="D9" s="12">
        <f>(C9-B9)/B9*100</f>
        <v>11.67321822520041</v>
      </c>
      <c r="E9" s="13">
        <v>857302612.26</v>
      </c>
      <c r="F9" s="13">
        <v>875608694.23</v>
      </c>
      <c r="G9" s="14">
        <f>(F9-E9)/E9*100</f>
        <v>2.1353115817228163</v>
      </c>
    </row>
    <row r="10" spans="1:7" ht="12.75">
      <c r="A10" s="15" t="s">
        <v>4</v>
      </c>
      <c r="B10" s="12">
        <v>55821636.17</v>
      </c>
      <c r="C10" s="12">
        <v>58917485.74</v>
      </c>
      <c r="D10" s="12">
        <f>(C10-B10)/B10*100</f>
        <v>5.545967088051407</v>
      </c>
      <c r="E10" s="16">
        <v>580181176.35</v>
      </c>
      <c r="F10" s="16">
        <v>591637712.61</v>
      </c>
      <c r="G10" s="14">
        <f>(F10-E10)/E10*100</f>
        <v>1.9746480456457833</v>
      </c>
    </row>
    <row r="11" spans="1:7" ht="12.75">
      <c r="A11" s="15" t="s">
        <v>10</v>
      </c>
      <c r="B11" s="12">
        <v>41054034.83</v>
      </c>
      <c r="C11" s="12">
        <v>19685694.85</v>
      </c>
      <c r="D11" s="12">
        <f>(C11-B11)/B11*100</f>
        <v>-52.04930542998712</v>
      </c>
      <c r="E11" s="16">
        <v>381837322.14</v>
      </c>
      <c r="F11" s="16">
        <v>373149121.07</v>
      </c>
      <c r="G11" s="14">
        <f>(F11-E11)/E11*100</f>
        <v>-2.275367169795539</v>
      </c>
    </row>
    <row r="12" spans="1:7" ht="12.75">
      <c r="A12" s="15" t="s">
        <v>12</v>
      </c>
      <c r="B12" s="12">
        <v>26515083.87</v>
      </c>
      <c r="C12" s="12">
        <v>26234110.09</v>
      </c>
      <c r="D12" s="12">
        <f>(C12-B12)/B12*100</f>
        <v>-1.059675245145665</v>
      </c>
      <c r="E12" s="16">
        <v>238130055.63</v>
      </c>
      <c r="F12" s="16">
        <v>249432953.09</v>
      </c>
      <c r="G12" s="14">
        <f>(F12-E12)/E12*100</f>
        <v>4.746522831860479</v>
      </c>
    </row>
    <row r="13" spans="1:7" s="1" customFormat="1" ht="15">
      <c r="A13" s="22" t="s">
        <v>26</v>
      </c>
      <c r="B13" s="23">
        <f>SUM(B5:B12)</f>
        <v>1004306684.24</v>
      </c>
      <c r="C13" s="23">
        <f>SUM(C5:C12)</f>
        <v>905630616.37</v>
      </c>
      <c r="D13" s="23">
        <f>(C13-B13)/B13*100</f>
        <v>-9.825292355260208</v>
      </c>
      <c r="E13" s="23">
        <f>SUM(E5:E12)</f>
        <v>9667063579.689999</v>
      </c>
      <c r="F13" s="23">
        <f>SUM(F5:F12)</f>
        <v>8685146514.439999</v>
      </c>
      <c r="G13" s="24">
        <f>(F13-E13)/E13*100</f>
        <v>-10.157345683677482</v>
      </c>
    </row>
    <row r="14" spans="1:7" ht="12.75">
      <c r="A14" s="15" t="s">
        <v>20</v>
      </c>
      <c r="B14" s="12">
        <v>13937605.36</v>
      </c>
      <c r="C14" s="12">
        <v>14441157.18</v>
      </c>
      <c r="D14" s="12">
        <f>(C14-B14)/B14*100</f>
        <v>3.6129005449182863</v>
      </c>
      <c r="E14" s="16">
        <v>138495213.65</v>
      </c>
      <c r="F14" s="16">
        <v>128690007.26</v>
      </c>
      <c r="G14" s="14">
        <f>(F14-E14)/E14*100</f>
        <v>-7.079816068430607</v>
      </c>
    </row>
    <row r="15" spans="1:7" ht="12.75">
      <c r="A15" s="15" t="s">
        <v>6</v>
      </c>
      <c r="B15" s="12">
        <v>1375986.32</v>
      </c>
      <c r="C15" s="12">
        <v>2532389.82</v>
      </c>
      <c r="D15" s="12">
        <f>(C15-B15)/B15*100</f>
        <v>84.04178756660893</v>
      </c>
      <c r="E15" s="16">
        <v>31062084.82</v>
      </c>
      <c r="F15" s="16">
        <v>46959936.86</v>
      </c>
      <c r="G15" s="14">
        <f>(F15-E15)/E15*100</f>
        <v>51.18089185618289</v>
      </c>
    </row>
    <row r="16" spans="1:7" ht="12.75">
      <c r="A16" s="15" t="s">
        <v>8</v>
      </c>
      <c r="B16" s="12">
        <v>3728824.4</v>
      </c>
      <c r="C16" s="12">
        <v>1847574.36</v>
      </c>
      <c r="D16" s="12">
        <f>(C16-B16)/B16*100</f>
        <v>-50.45155894174046</v>
      </c>
      <c r="E16" s="16">
        <v>39327549.46</v>
      </c>
      <c r="F16" s="16">
        <v>28400119.16</v>
      </c>
      <c r="G16" s="14">
        <f>(F16-E16)/E16*100</f>
        <v>-27.785688277156133</v>
      </c>
    </row>
    <row r="17" spans="1:7" ht="12.75">
      <c r="A17" s="11" t="s">
        <v>25</v>
      </c>
      <c r="B17" s="12">
        <v>2142380.62</v>
      </c>
      <c r="C17" s="12">
        <v>2525790.35</v>
      </c>
      <c r="D17" s="12">
        <f>(C17-B17)/B17*100</f>
        <v>17.89643382789749</v>
      </c>
      <c r="E17" s="13">
        <v>24701178.52</v>
      </c>
      <c r="F17" s="13">
        <v>22767443.83</v>
      </c>
      <c r="G17" s="14">
        <f>(F17-E17)/E17*100</f>
        <v>-7.828511860008214</v>
      </c>
    </row>
    <row r="18" spans="1:7" ht="12.75">
      <c r="A18" s="15" t="s">
        <v>22</v>
      </c>
      <c r="B18" s="12">
        <v>1098821.69</v>
      </c>
      <c r="C18" s="12">
        <v>1435014.06</v>
      </c>
      <c r="D18" s="12">
        <f>(C18-B18)/B18*100</f>
        <v>30.595716580731143</v>
      </c>
      <c r="E18" s="16">
        <v>9231095.95</v>
      </c>
      <c r="F18" s="16">
        <v>17973330.11</v>
      </c>
      <c r="G18" s="14">
        <f>(F18-E18)/E18*100</f>
        <v>94.70418471817533</v>
      </c>
    </row>
    <row r="19" spans="1:7" ht="12.75">
      <c r="A19" s="15" t="s">
        <v>24</v>
      </c>
      <c r="B19" s="12">
        <v>927172.37</v>
      </c>
      <c r="C19" s="12">
        <v>2001485.36</v>
      </c>
      <c r="D19" s="12">
        <f>(C19-B19)/B19*100</f>
        <v>115.8698236445506</v>
      </c>
      <c r="E19" s="16">
        <v>10295765.06</v>
      </c>
      <c r="F19" s="16">
        <v>17906540.31</v>
      </c>
      <c r="G19" s="14">
        <f>(F19-E19)/E19*100</f>
        <v>73.92141531636696</v>
      </c>
    </row>
    <row r="20" spans="1:7" ht="12.75">
      <c r="A20" s="11" t="s">
        <v>21</v>
      </c>
      <c r="B20" s="12">
        <v>428907.84</v>
      </c>
      <c r="C20" s="12">
        <v>381628.13</v>
      </c>
      <c r="D20" s="12">
        <f>(C20-B20)/B20*100</f>
        <v>-11.02327949985713</v>
      </c>
      <c r="E20" s="13">
        <v>6324295.67</v>
      </c>
      <c r="F20" s="13">
        <v>11045246.32</v>
      </c>
      <c r="G20" s="14">
        <f>(F20-E20)/E20*100</f>
        <v>74.64784849314296</v>
      </c>
    </row>
    <row r="21" spans="1:7" ht="12.75">
      <c r="A21" s="11" t="s">
        <v>7</v>
      </c>
      <c r="B21" s="12">
        <v>843400</v>
      </c>
      <c r="C21" s="12">
        <v>1319689</v>
      </c>
      <c r="D21" s="12">
        <f>(C21-B21)/B21*100</f>
        <v>56.472492293099364</v>
      </c>
      <c r="E21" s="13">
        <v>17042856.36</v>
      </c>
      <c r="F21" s="13">
        <v>10171096.69</v>
      </c>
      <c r="G21" s="14">
        <f>(F21-E21)/E21*100</f>
        <v>-40.32046932067202</v>
      </c>
    </row>
    <row r="22" spans="1:7" ht="12.75">
      <c r="A22" s="11" t="s">
        <v>19</v>
      </c>
      <c r="B22" s="12">
        <v>814774.96</v>
      </c>
      <c r="C22" s="12">
        <v>607896.49</v>
      </c>
      <c r="D22" s="12">
        <f>(C22-B22)/B22*100</f>
        <v>-25.39087234590518</v>
      </c>
      <c r="E22" s="13">
        <v>10854265.01</v>
      </c>
      <c r="F22" s="13">
        <v>8578461.16</v>
      </c>
      <c r="G22" s="14">
        <f>(F22-E22)/E22*100</f>
        <v>-20.966908840933115</v>
      </c>
    </row>
    <row r="23" spans="1:7" ht="12.75">
      <c r="A23" s="15" t="s">
        <v>16</v>
      </c>
      <c r="B23" s="12">
        <v>740337.54</v>
      </c>
      <c r="C23" s="12">
        <v>473957.87</v>
      </c>
      <c r="D23" s="12">
        <f>(C23-B23)/B23*100</f>
        <v>-35.980840577123786</v>
      </c>
      <c r="E23" s="16">
        <v>7112208.9</v>
      </c>
      <c r="F23" s="16">
        <v>7217250.83</v>
      </c>
      <c r="G23" s="14">
        <f>(F23-E23)/E23*100</f>
        <v>1.4769241381534743</v>
      </c>
    </row>
    <row r="24" spans="1:7" ht="12.75">
      <c r="A24" s="11" t="s">
        <v>11</v>
      </c>
      <c r="B24" s="12">
        <v>213871.87</v>
      </c>
      <c r="C24" s="12">
        <v>936850.11</v>
      </c>
      <c r="D24" s="12">
        <f>(C24-B24)/B24*100</f>
        <v>338.04269818186003</v>
      </c>
      <c r="E24" s="13">
        <v>8125296.27</v>
      </c>
      <c r="F24" s="13">
        <v>4148182.42</v>
      </c>
      <c r="G24" s="14">
        <f>(F24-E24)/E24*100</f>
        <v>-48.94730872379623</v>
      </c>
    </row>
    <row r="25" spans="1:7" ht="12.75">
      <c r="A25" s="11" t="s">
        <v>13</v>
      </c>
      <c r="B25" s="12">
        <v>160477.46</v>
      </c>
      <c r="C25" s="12">
        <v>73223.1</v>
      </c>
      <c r="D25" s="12">
        <f>(C25-B25)/B25*100</f>
        <v>-54.371722982155866</v>
      </c>
      <c r="E25" s="13">
        <v>1093500.77</v>
      </c>
      <c r="F25" s="13">
        <v>3083872.12</v>
      </c>
      <c r="G25" s="14">
        <f>(F25-E25)/E25*100</f>
        <v>182.01828518145442</v>
      </c>
    </row>
    <row r="26" spans="1:7" ht="12.75">
      <c r="A26" s="15" t="s">
        <v>14</v>
      </c>
      <c r="B26" s="12">
        <v>218640</v>
      </c>
      <c r="C26" s="12">
        <v>257083</v>
      </c>
      <c r="D26" s="12">
        <f>(C26-B26)/B26*100</f>
        <v>17.582784485912917</v>
      </c>
      <c r="E26" s="16">
        <v>2270759.46</v>
      </c>
      <c r="F26" s="16">
        <v>835761.27</v>
      </c>
      <c r="G26" s="14">
        <f>(F26-E26)/E26*100</f>
        <v>-63.1946366525321</v>
      </c>
    </row>
    <row r="27" spans="1:7" ht="12.75">
      <c r="A27" s="11" t="s">
        <v>9</v>
      </c>
      <c r="B27" s="12">
        <v>109833.36</v>
      </c>
      <c r="C27" s="12">
        <v>33289.84</v>
      </c>
      <c r="D27" s="12">
        <f>(C27-B27)/B27*100</f>
        <v>-69.69059309484842</v>
      </c>
      <c r="E27" s="13">
        <v>1928890.36</v>
      </c>
      <c r="F27" s="13">
        <v>290183.07</v>
      </c>
      <c r="G27" s="14">
        <f>(F27-E27)/E27*100</f>
        <v>-84.9559583054788</v>
      </c>
    </row>
    <row r="28" spans="1:7" ht="12.75">
      <c r="A28" s="15" t="s">
        <v>2</v>
      </c>
      <c r="B28" s="12">
        <v>6040.83</v>
      </c>
      <c r="C28" s="12">
        <v>6623.43</v>
      </c>
      <c r="D28" s="12">
        <f>(C28-B28)/B28*100</f>
        <v>9.644370061729933</v>
      </c>
      <c r="E28" s="16">
        <v>362631.18</v>
      </c>
      <c r="F28" s="16">
        <v>66921.81</v>
      </c>
      <c r="G28" s="14">
        <f>(F28-E28)/E28*100</f>
        <v>-81.5454892764599</v>
      </c>
    </row>
    <row r="29" spans="1:7" ht="12.75">
      <c r="A29" s="15" t="s">
        <v>18</v>
      </c>
      <c r="B29" s="12">
        <v>60</v>
      </c>
      <c r="C29" s="12">
        <v>886.5</v>
      </c>
      <c r="D29" s="12">
        <f>(C29-B29)/B29*100</f>
        <v>1377.5</v>
      </c>
      <c r="E29" s="16">
        <v>49709.13</v>
      </c>
      <c r="F29" s="16">
        <v>23802.42</v>
      </c>
      <c r="G29" s="14">
        <f>(F29-E29)/E29*100</f>
        <v>-52.11660312703119</v>
      </c>
    </row>
    <row r="30" spans="1:7" s="1" customFormat="1" ht="15">
      <c r="A30" s="25" t="s">
        <v>26</v>
      </c>
      <c r="B30" s="28">
        <f>SUM(B14:B29)</f>
        <v>26747134.62</v>
      </c>
      <c r="C30" s="28">
        <f>SUM(C14:C29)</f>
        <v>28874538.599999998</v>
      </c>
      <c r="D30" s="23">
        <f>(C30-B30)/B30*100</f>
        <v>7.953764058185298</v>
      </c>
      <c r="E30" s="28">
        <f>SUM(E14:E29)</f>
        <v>308277300.56999993</v>
      </c>
      <c r="F30" s="28">
        <f>SUM(F14:F29)</f>
        <v>308158155.64000005</v>
      </c>
      <c r="G30" s="24">
        <f>(F30-E30)/E30*100</f>
        <v>-0.038648622451147335</v>
      </c>
    </row>
    <row r="31" spans="1:7" s="21" customFormat="1" ht="15.75">
      <c r="A31" s="18" t="s">
        <v>32</v>
      </c>
      <c r="B31" s="19">
        <f>(B30+B13)</f>
        <v>1031053818.86</v>
      </c>
      <c r="C31" s="19">
        <f>(C30+C13)</f>
        <v>934505154.97</v>
      </c>
      <c r="D31" s="19">
        <f>(C31-B31)/B31*100</f>
        <v>-9.364076067023392</v>
      </c>
      <c r="E31" s="19">
        <f>(E30+E13)</f>
        <v>9975340880.259998</v>
      </c>
      <c r="F31" s="19">
        <f>(F30+F13)</f>
        <v>8993304670.079998</v>
      </c>
      <c r="G31" s="20">
        <f>(F31-E31)/E31*100</f>
        <v>-9.84463811280206</v>
      </c>
    </row>
  </sheetData>
  <sheetProtection/>
  <printOptions/>
  <pageMargins left="0.2362204724409449" right="0.2362204724409449" top="0.2362204724409449" bottom="0.2362204724409449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47.00390625" style="8" bestFit="1" customWidth="1"/>
    <col min="2" max="2" width="15.00390625" style="7" bestFit="1" customWidth="1"/>
    <col min="3" max="3" width="13.57421875" style="7" bestFit="1" customWidth="1"/>
    <col min="4" max="4" width="6.421875" style="7" bestFit="1" customWidth="1"/>
    <col min="5" max="6" width="16.140625" style="7" bestFit="1" customWidth="1"/>
    <col min="7" max="7" width="4.28125" style="7" bestFit="1" customWidth="1"/>
    <col min="8" max="8" width="16.00390625" style="7" bestFit="1" customWidth="1"/>
    <col min="9" max="16384" width="9.140625" style="8" customWidth="1"/>
  </cols>
  <sheetData>
    <row r="1" spans="1:8" ht="12.75">
      <c r="A1" s="30" t="s">
        <v>34</v>
      </c>
      <c r="B1" s="34"/>
      <c r="C1" s="34"/>
      <c r="D1" s="34"/>
      <c r="E1" s="34"/>
      <c r="F1" s="34"/>
      <c r="G1" s="35"/>
      <c r="H1" s="35"/>
    </row>
    <row r="2" spans="1:8" ht="12.75">
      <c r="A2" s="31"/>
      <c r="B2" s="36"/>
      <c r="C2" s="36"/>
      <c r="D2" s="36"/>
      <c r="E2" s="36"/>
      <c r="F2" s="36"/>
      <c r="G2" s="36"/>
      <c r="H2" s="37"/>
    </row>
    <row r="3" spans="1:8" ht="12.75">
      <c r="A3" s="32" t="s">
        <v>35</v>
      </c>
      <c r="B3" s="38"/>
      <c r="C3" s="38"/>
      <c r="D3" s="38"/>
      <c r="E3" s="38"/>
      <c r="F3" s="38"/>
      <c r="G3" s="38"/>
      <c r="H3" s="39"/>
    </row>
    <row r="4" spans="1:8" ht="12.75">
      <c r="A4" s="29" t="s">
        <v>36</v>
      </c>
      <c r="B4" s="40"/>
      <c r="C4" s="40"/>
      <c r="D4" s="40"/>
      <c r="E4" s="40"/>
      <c r="F4" s="40"/>
      <c r="G4" s="40"/>
      <c r="H4" s="41"/>
    </row>
    <row r="5" spans="1:8" ht="12.75">
      <c r="A5" s="29"/>
      <c r="B5" s="40"/>
      <c r="C5" s="40"/>
      <c r="D5" s="40"/>
      <c r="E5" s="40"/>
      <c r="F5" s="40"/>
      <c r="G5" s="40"/>
      <c r="H5" s="41"/>
    </row>
    <row r="6" spans="1:8" ht="12.75">
      <c r="A6" s="45" t="s">
        <v>37</v>
      </c>
      <c r="B6" s="46" t="s">
        <v>38</v>
      </c>
      <c r="C6" s="46" t="s">
        <v>39</v>
      </c>
      <c r="D6" s="46" t="s">
        <v>40</v>
      </c>
      <c r="E6" s="46" t="s">
        <v>41</v>
      </c>
      <c r="F6" s="46" t="s">
        <v>42</v>
      </c>
      <c r="G6" s="46" t="s">
        <v>40</v>
      </c>
      <c r="H6" s="47" t="s">
        <v>43</v>
      </c>
    </row>
    <row r="7" spans="1:8" ht="12.75">
      <c r="A7" s="15" t="s">
        <v>44</v>
      </c>
      <c r="B7" s="16">
        <v>359738579.37</v>
      </c>
      <c r="C7" s="16">
        <v>396257151.51</v>
      </c>
      <c r="D7" s="16">
        <v>10.15141945686057</v>
      </c>
      <c r="E7" s="16">
        <v>2778197002.61</v>
      </c>
      <c r="F7" s="16">
        <v>2788900725.63</v>
      </c>
      <c r="G7" s="16">
        <v>0.3852758825218039</v>
      </c>
      <c r="H7" s="48">
        <v>3204006971.77</v>
      </c>
    </row>
    <row r="8" spans="1:8" ht="12.75">
      <c r="A8" s="49" t="s">
        <v>45</v>
      </c>
      <c r="B8" s="50">
        <v>288127270.86</v>
      </c>
      <c r="C8" s="50">
        <v>319840502.93</v>
      </c>
      <c r="D8" s="50">
        <v>11.006674923669177</v>
      </c>
      <c r="E8" s="50">
        <v>2047435484.58</v>
      </c>
      <c r="F8" s="50">
        <v>2039328187.83</v>
      </c>
      <c r="G8" s="50">
        <v>-0.39597324609537515</v>
      </c>
      <c r="H8" s="51">
        <v>2386590499.72</v>
      </c>
    </row>
    <row r="9" spans="1:8" ht="12.75">
      <c r="A9" s="15" t="s">
        <v>46</v>
      </c>
      <c r="B9" s="16">
        <v>100740627.36</v>
      </c>
      <c r="C9" s="16">
        <v>123624951.69</v>
      </c>
      <c r="D9" s="16">
        <v>22.716082805621312</v>
      </c>
      <c r="E9" s="16">
        <v>974335079.71</v>
      </c>
      <c r="F9" s="16">
        <v>959527963.06</v>
      </c>
      <c r="G9" s="16">
        <v>-1.5197150301113318</v>
      </c>
      <c r="H9" s="48">
        <v>1098601702.26</v>
      </c>
    </row>
    <row r="10" spans="1:8" ht="12.75">
      <c r="A10" s="49" t="s">
        <v>47</v>
      </c>
      <c r="B10" s="50">
        <v>159732030.94</v>
      </c>
      <c r="C10" s="50">
        <v>171633097.65</v>
      </c>
      <c r="D10" s="50">
        <v>7.45064508349637</v>
      </c>
      <c r="E10" s="50">
        <v>817468274.36</v>
      </c>
      <c r="F10" s="50">
        <v>843973422.9</v>
      </c>
      <c r="G10" s="50">
        <v>3.242345834246714</v>
      </c>
      <c r="H10" s="51">
        <v>1006060861.54</v>
      </c>
    </row>
    <row r="11" spans="1:8" ht="12.75">
      <c r="A11" s="15" t="s">
        <v>48</v>
      </c>
      <c r="B11" s="16">
        <v>12874059.92</v>
      </c>
      <c r="C11" s="16">
        <v>11018401.97</v>
      </c>
      <c r="D11" s="16">
        <v>-14.41392972792688</v>
      </c>
      <c r="E11" s="16">
        <v>104498987.7</v>
      </c>
      <c r="F11" s="16">
        <v>100562446</v>
      </c>
      <c r="G11" s="16">
        <v>-3.7670620420756507</v>
      </c>
      <c r="H11" s="48">
        <v>113383985.76</v>
      </c>
    </row>
    <row r="12" spans="1:8" ht="12.75">
      <c r="A12" s="49" t="s">
        <v>49</v>
      </c>
      <c r="B12" s="50">
        <v>9049610</v>
      </c>
      <c r="C12" s="50">
        <v>9388247.77</v>
      </c>
      <c r="D12" s="50">
        <v>3.7420150702626915</v>
      </c>
      <c r="E12" s="50">
        <v>83517181.69</v>
      </c>
      <c r="F12" s="50">
        <v>86749259.56</v>
      </c>
      <c r="G12" s="50">
        <v>3.8699556242173823</v>
      </c>
      <c r="H12" s="51">
        <v>93566883.35</v>
      </c>
    </row>
    <row r="13" spans="1:8" ht="12.75">
      <c r="A13" s="15" t="s">
        <v>50</v>
      </c>
      <c r="B13" s="16">
        <v>3728824.4</v>
      </c>
      <c r="C13" s="16">
        <v>1847574.36</v>
      </c>
      <c r="D13" s="16">
        <v>-50.45155894174045</v>
      </c>
      <c r="E13" s="16">
        <v>39388723.34</v>
      </c>
      <c r="F13" s="16">
        <v>28422470.67</v>
      </c>
      <c r="G13" s="16">
        <v>-27.841096994538947</v>
      </c>
      <c r="H13" s="48">
        <v>43464948.44</v>
      </c>
    </row>
    <row r="14" spans="1:8" ht="12.75">
      <c r="A14" s="49" t="s">
        <v>51</v>
      </c>
      <c r="B14" s="50">
        <v>998240.78</v>
      </c>
      <c r="C14" s="50">
        <v>935317.39</v>
      </c>
      <c r="D14" s="50">
        <v>-6.303428116811659</v>
      </c>
      <c r="E14" s="50">
        <v>10090880.65</v>
      </c>
      <c r="F14" s="50">
        <v>6837656.83</v>
      </c>
      <c r="G14" s="50">
        <v>-32.23924583827081</v>
      </c>
      <c r="H14" s="51">
        <v>11198464.6</v>
      </c>
    </row>
    <row r="15" spans="1:8" ht="12.75">
      <c r="A15" s="15" t="s">
        <v>52</v>
      </c>
      <c r="B15" s="16">
        <v>843400</v>
      </c>
      <c r="C15" s="16">
        <v>1319689</v>
      </c>
      <c r="D15" s="16">
        <v>56.47249229309936</v>
      </c>
      <c r="E15" s="16">
        <v>17042856.36</v>
      </c>
      <c r="F15" s="16">
        <v>10171096.69</v>
      </c>
      <c r="G15" s="16">
        <v>-40.32046932067202</v>
      </c>
      <c r="H15" s="48">
        <v>19159956.36</v>
      </c>
    </row>
    <row r="16" spans="1:8" ht="12.75">
      <c r="A16" s="49" t="s">
        <v>53</v>
      </c>
      <c r="B16" s="50">
        <v>160477.46</v>
      </c>
      <c r="C16" s="50">
        <v>73223.1</v>
      </c>
      <c r="D16" s="50">
        <v>-54.371722982155866</v>
      </c>
      <c r="E16" s="50">
        <v>1093500.77</v>
      </c>
      <c r="F16" s="50">
        <v>3083872.12</v>
      </c>
      <c r="G16" s="50">
        <v>182.01828518145442</v>
      </c>
      <c r="H16" s="51">
        <v>1153697.41</v>
      </c>
    </row>
    <row r="17" spans="1:8" ht="12.75">
      <c r="A17" s="15" t="s">
        <v>54</v>
      </c>
      <c r="B17" s="16">
        <v>26581719.52</v>
      </c>
      <c r="C17" s="16">
        <v>26209972.04</v>
      </c>
      <c r="D17" s="16">
        <v>-1.3985080224787523</v>
      </c>
      <c r="E17" s="16">
        <v>239332447.79</v>
      </c>
      <c r="F17" s="16">
        <v>248660973.65</v>
      </c>
      <c r="G17" s="16">
        <v>3.8977271766280692</v>
      </c>
      <c r="H17" s="48">
        <v>269963462.34</v>
      </c>
    </row>
    <row r="18" spans="1:8" ht="12.75">
      <c r="A18" s="49" t="s">
        <v>55</v>
      </c>
      <c r="B18" s="50">
        <v>26581719.52</v>
      </c>
      <c r="C18" s="50">
        <v>26209972.04</v>
      </c>
      <c r="D18" s="50">
        <v>-1.3985080224787523</v>
      </c>
      <c r="E18" s="50">
        <v>239332447.79</v>
      </c>
      <c r="F18" s="50">
        <v>248660973.65</v>
      </c>
      <c r="G18" s="50">
        <v>3.8977271766280692</v>
      </c>
      <c r="H18" s="51">
        <v>269963462.34</v>
      </c>
    </row>
    <row r="19" spans="1:8" ht="12.75">
      <c r="A19" s="15" t="s">
        <v>56</v>
      </c>
      <c r="B19" s="16">
        <v>45029588.99</v>
      </c>
      <c r="C19" s="16">
        <v>50206676.54</v>
      </c>
      <c r="D19" s="16">
        <v>11.497079289685955</v>
      </c>
      <c r="E19" s="16">
        <v>491429070.24</v>
      </c>
      <c r="F19" s="16">
        <v>500911564.15</v>
      </c>
      <c r="G19" s="16">
        <v>1.9295752905641064</v>
      </c>
      <c r="H19" s="48">
        <v>547453009.71</v>
      </c>
    </row>
    <row r="20" spans="1:8" ht="12.75">
      <c r="A20" s="49" t="s">
        <v>57</v>
      </c>
      <c r="B20" s="50">
        <v>45029588.99</v>
      </c>
      <c r="C20" s="50">
        <v>50206676.54</v>
      </c>
      <c r="D20" s="50">
        <v>11.497079289685955</v>
      </c>
      <c r="E20" s="50">
        <v>491429070.24</v>
      </c>
      <c r="F20" s="50">
        <v>500911564.15</v>
      </c>
      <c r="G20" s="50">
        <v>1.9295752905641064</v>
      </c>
      <c r="H20" s="51">
        <v>547453009.71</v>
      </c>
    </row>
    <row r="21" spans="1:8" ht="12.75">
      <c r="A21" s="15" t="s">
        <v>58</v>
      </c>
      <c r="B21" s="16">
        <v>660535854.65</v>
      </c>
      <c r="C21" s="16">
        <v>522579627.95</v>
      </c>
      <c r="D21" s="16">
        <v>-20.885501631565365</v>
      </c>
      <c r="E21" s="16">
        <v>7050275426.68</v>
      </c>
      <c r="F21" s="16">
        <v>6076475243.66</v>
      </c>
      <c r="G21" s="16">
        <v>-13.812228942643825</v>
      </c>
      <c r="H21" s="48">
        <v>7767222065.05</v>
      </c>
    </row>
    <row r="22" spans="1:8" ht="12.75">
      <c r="A22" s="49" t="s">
        <v>59</v>
      </c>
      <c r="B22" s="50">
        <v>80292017.84</v>
      </c>
      <c r="C22" s="50">
        <v>86189117.08</v>
      </c>
      <c r="D22" s="50">
        <v>7.344564750821555</v>
      </c>
      <c r="E22" s="50">
        <v>839003497.84</v>
      </c>
      <c r="F22" s="50">
        <v>857185710.97</v>
      </c>
      <c r="G22" s="50">
        <v>2.1671200628852905</v>
      </c>
      <c r="H22" s="51">
        <v>920267770.5</v>
      </c>
    </row>
    <row r="23" spans="1:8" ht="12.75">
      <c r="A23" s="15" t="s">
        <v>60</v>
      </c>
      <c r="B23" s="16">
        <v>77643205.02</v>
      </c>
      <c r="C23" s="16">
        <v>84061427.69</v>
      </c>
      <c r="D23" s="16">
        <v>8.266303108361823</v>
      </c>
      <c r="E23" s="16">
        <v>803310168.99</v>
      </c>
      <c r="F23" s="16">
        <v>818830656.82</v>
      </c>
      <c r="G23" s="16">
        <v>1.9320666448818786</v>
      </c>
      <c r="H23" s="48">
        <v>879484022.65</v>
      </c>
    </row>
    <row r="24" spans="1:8" ht="12.75">
      <c r="A24" s="49" t="s">
        <v>61</v>
      </c>
      <c r="B24" s="50">
        <v>653510.65</v>
      </c>
      <c r="C24" s="50">
        <v>505930.91</v>
      </c>
      <c r="D24" s="50">
        <v>-22.582606725689942</v>
      </c>
      <c r="E24" s="50">
        <v>9498234.25</v>
      </c>
      <c r="F24" s="50">
        <v>13902693.17</v>
      </c>
      <c r="G24" s="50">
        <v>46.37134444225778</v>
      </c>
      <c r="H24" s="51">
        <v>10220875.8</v>
      </c>
    </row>
    <row r="25" spans="1:8" ht="12.75">
      <c r="A25" s="15" t="s">
        <v>62</v>
      </c>
      <c r="B25" s="16">
        <v>1995302.17</v>
      </c>
      <c r="C25" s="16">
        <v>1621758.48</v>
      </c>
      <c r="D25" s="16">
        <v>-18.72115891098339</v>
      </c>
      <c r="E25" s="16">
        <v>26195094.6</v>
      </c>
      <c r="F25" s="16">
        <v>24452360.98</v>
      </c>
      <c r="G25" s="16">
        <v>-6.652900654155306</v>
      </c>
      <c r="H25" s="48">
        <v>30562872.05</v>
      </c>
    </row>
    <row r="26" spans="1:8" ht="12.75">
      <c r="A26" s="49" t="s">
        <v>63</v>
      </c>
      <c r="B26" s="50">
        <v>326632377.68</v>
      </c>
      <c r="C26" s="50">
        <v>198124361.68</v>
      </c>
      <c r="D26" s="50">
        <v>-39.343318293417504</v>
      </c>
      <c r="E26" s="50">
        <v>3438568344.44</v>
      </c>
      <c r="F26" s="50">
        <v>2619815472.25</v>
      </c>
      <c r="G26" s="50">
        <v>-23.810865167588833</v>
      </c>
      <c r="H26" s="51">
        <v>3773976878.58</v>
      </c>
    </row>
    <row r="27" spans="1:8" ht="12.75">
      <c r="A27" s="15" t="s">
        <v>64</v>
      </c>
      <c r="B27" s="16">
        <v>326632377.68</v>
      </c>
      <c r="C27" s="16">
        <v>198124361.68</v>
      </c>
      <c r="D27" s="16">
        <v>-39.343318293417504</v>
      </c>
      <c r="E27" s="16">
        <v>3438568344.44</v>
      </c>
      <c r="F27" s="16">
        <v>2619815472.25</v>
      </c>
      <c r="G27" s="16">
        <v>-23.810865167588833</v>
      </c>
      <c r="H27" s="48">
        <v>3773976878.58</v>
      </c>
    </row>
    <row r="28" spans="1:8" ht="12.75">
      <c r="A28" s="49" t="s">
        <v>65</v>
      </c>
      <c r="B28" s="50">
        <v>253611459.13</v>
      </c>
      <c r="C28" s="50">
        <v>238266149.19</v>
      </c>
      <c r="D28" s="50">
        <v>-6.050716317252079</v>
      </c>
      <c r="E28" s="50">
        <v>2772703584.4</v>
      </c>
      <c r="F28" s="50">
        <v>2599474060.44</v>
      </c>
      <c r="G28" s="50">
        <v>-6.247675551567698</v>
      </c>
      <c r="H28" s="51">
        <v>3072977415.97</v>
      </c>
    </row>
    <row r="29" spans="1:8" ht="12.75">
      <c r="A29" s="15" t="s">
        <v>66</v>
      </c>
      <c r="B29" s="16">
        <v>45037739.09</v>
      </c>
      <c r="C29" s="16">
        <v>27242671.05</v>
      </c>
      <c r="D29" s="16">
        <v>-39.51145949942045</v>
      </c>
      <c r="E29" s="16">
        <v>408291605.96</v>
      </c>
      <c r="F29" s="16">
        <v>402893316.12</v>
      </c>
      <c r="G29" s="16">
        <v>-1.322165276287566</v>
      </c>
      <c r="H29" s="48">
        <v>441406183.63</v>
      </c>
    </row>
    <row r="30" spans="1:8" ht="12.75">
      <c r="A30" s="49" t="s">
        <v>67</v>
      </c>
      <c r="B30" s="50">
        <v>48373019.97</v>
      </c>
      <c r="C30" s="50">
        <v>40678669.61</v>
      </c>
      <c r="D30" s="50">
        <v>-15.906284876924959</v>
      </c>
      <c r="E30" s="50">
        <v>447981958.57</v>
      </c>
      <c r="F30" s="50">
        <v>488705494.62</v>
      </c>
      <c r="G30" s="50">
        <v>9.090441092760368</v>
      </c>
      <c r="H30" s="51">
        <v>509397763.25</v>
      </c>
    </row>
    <row r="31" spans="1:8" ht="12.75">
      <c r="A31" s="15" t="s">
        <v>68</v>
      </c>
      <c r="B31" s="16">
        <v>6040.83</v>
      </c>
      <c r="C31" s="16">
        <v>6623.43</v>
      </c>
      <c r="D31" s="16">
        <v>9.644370061729933</v>
      </c>
      <c r="E31" s="16">
        <v>362631.18</v>
      </c>
      <c r="F31" s="16">
        <v>66921.81</v>
      </c>
      <c r="G31" s="16">
        <v>-81.5454892764599</v>
      </c>
      <c r="H31" s="48">
        <v>374661.21</v>
      </c>
    </row>
    <row r="32" spans="1:8" ht="12.75">
      <c r="A32" s="49" t="s">
        <v>69</v>
      </c>
      <c r="B32" s="50">
        <v>17461055.13</v>
      </c>
      <c r="C32" s="50">
        <v>18314382.85</v>
      </c>
      <c r="D32" s="50">
        <v>4.887034109032119</v>
      </c>
      <c r="E32" s="50">
        <v>216318663.16</v>
      </c>
      <c r="F32" s="50">
        <v>241202217.48</v>
      </c>
      <c r="G32" s="50">
        <v>11.503193463060041</v>
      </c>
      <c r="H32" s="51">
        <v>245864077.34</v>
      </c>
    </row>
    <row r="33" spans="1:8" ht="12.75">
      <c r="A33" s="15" t="s">
        <v>70</v>
      </c>
      <c r="B33" s="16">
        <v>15685223.55</v>
      </c>
      <c r="C33" s="16">
        <v>23340031.38</v>
      </c>
      <c r="D33" s="16">
        <v>48.80266963106176</v>
      </c>
      <c r="E33" s="16">
        <v>162015942.05</v>
      </c>
      <c r="F33" s="16">
        <v>212623776.25</v>
      </c>
      <c r="G33" s="16">
        <v>31.236329931274184</v>
      </c>
      <c r="H33" s="48">
        <v>174359752.02</v>
      </c>
    </row>
    <row r="34" spans="1:8" ht="12.75">
      <c r="A34" s="49" t="s">
        <v>71</v>
      </c>
      <c r="B34" s="50">
        <v>34280647.81</v>
      </c>
      <c r="C34" s="50">
        <v>34583122.02</v>
      </c>
      <c r="D34" s="50">
        <v>0.8823468321732421</v>
      </c>
      <c r="E34" s="50">
        <v>350217428.59</v>
      </c>
      <c r="F34" s="50">
        <v>299603229.15</v>
      </c>
      <c r="G34" s="50">
        <v>-14.452221765140681</v>
      </c>
      <c r="H34" s="51">
        <v>390857871.73</v>
      </c>
    </row>
    <row r="35" spans="1:8" ht="12.75">
      <c r="A35" s="15" t="s">
        <v>72</v>
      </c>
      <c r="B35" s="16">
        <v>68727093.29</v>
      </c>
      <c r="C35" s="16">
        <v>67998715.23</v>
      </c>
      <c r="D35" s="16">
        <v>-1.0598121135816805</v>
      </c>
      <c r="E35" s="16">
        <v>926938398.21</v>
      </c>
      <c r="F35" s="16">
        <v>707624252.96</v>
      </c>
      <c r="G35" s="16">
        <v>-23.66005612384976</v>
      </c>
      <c r="H35" s="48">
        <v>1021463274.16</v>
      </c>
    </row>
    <row r="36" spans="1:8" ht="12.75">
      <c r="A36" s="49" t="s">
        <v>73</v>
      </c>
      <c r="B36" s="50">
        <v>9177382.78</v>
      </c>
      <c r="C36" s="50">
        <v>10742253.13</v>
      </c>
      <c r="D36" s="50">
        <v>17.051379325816914</v>
      </c>
      <c r="E36" s="50">
        <v>110533065.27</v>
      </c>
      <c r="F36" s="50">
        <v>109967561.1</v>
      </c>
      <c r="G36" s="50">
        <v>-0.5116153873220111</v>
      </c>
      <c r="H36" s="51">
        <v>122274242.57</v>
      </c>
    </row>
    <row r="37" spans="1:8" ht="12.75">
      <c r="A37" s="15" t="s">
        <v>74</v>
      </c>
      <c r="B37" s="16">
        <v>354.43</v>
      </c>
      <c r="C37" s="16">
        <v>190396.07</v>
      </c>
      <c r="D37" s="16">
        <v>53618.94873458793</v>
      </c>
      <c r="E37" s="16">
        <v>178254.34</v>
      </c>
      <c r="F37" s="16">
        <v>323627.94</v>
      </c>
      <c r="G37" s="16">
        <v>81.55403116692699</v>
      </c>
      <c r="H37" s="48">
        <v>179393.44</v>
      </c>
    </row>
    <row r="38" spans="1:8" ht="12.75">
      <c r="A38" s="49" t="s">
        <v>75</v>
      </c>
      <c r="B38" s="50">
        <v>814774.96</v>
      </c>
      <c r="C38" s="50">
        <v>607896.49</v>
      </c>
      <c r="D38" s="50">
        <v>-25.390872345905176</v>
      </c>
      <c r="E38" s="50">
        <v>10524345.52</v>
      </c>
      <c r="F38" s="50">
        <v>6255828.34</v>
      </c>
      <c r="G38" s="50">
        <v>-40.55850477246589</v>
      </c>
      <c r="H38" s="51">
        <v>12053058.49</v>
      </c>
    </row>
    <row r="39" spans="1:8" ht="12.75">
      <c r="A39" s="15" t="s">
        <v>76</v>
      </c>
      <c r="B39" s="16">
        <v>13932859.78</v>
      </c>
      <c r="C39" s="16">
        <v>14441157.18</v>
      </c>
      <c r="D39" s="16">
        <v>3.648191455494576</v>
      </c>
      <c r="E39" s="16">
        <v>137521182.03</v>
      </c>
      <c r="F39" s="16">
        <v>128047226.22</v>
      </c>
      <c r="G39" s="16">
        <v>-6.8890884081648425</v>
      </c>
      <c r="H39" s="48">
        <v>152877956.96</v>
      </c>
    </row>
    <row r="40" spans="1:8" ht="12.75">
      <c r="A40" s="49" t="s">
        <v>77</v>
      </c>
      <c r="B40" s="50">
        <v>115267.51</v>
      </c>
      <c r="C40" s="50">
        <v>120230.75</v>
      </c>
      <c r="D40" s="50">
        <v>4.305844725890241</v>
      </c>
      <c r="E40" s="50">
        <v>1820109.52</v>
      </c>
      <c r="F40" s="50">
        <v>2160608.45</v>
      </c>
      <c r="G40" s="50">
        <v>18.707606671932584</v>
      </c>
      <c r="H40" s="51">
        <v>1869181.17</v>
      </c>
    </row>
    <row r="41" spans="1:8" ht="12.75">
      <c r="A41" s="15" t="s">
        <v>78</v>
      </c>
      <c r="B41" s="16">
        <v>10779384.38</v>
      </c>
      <c r="C41" s="16">
        <v>15668375.9</v>
      </c>
      <c r="D41" s="16">
        <v>45.35501609044578</v>
      </c>
      <c r="E41" s="16">
        <v>146868451.08</v>
      </c>
      <c r="F41" s="16">
        <v>127928700.37</v>
      </c>
      <c r="G41" s="16">
        <v>-12.895724419183415</v>
      </c>
      <c r="H41" s="48">
        <v>165893421.51</v>
      </c>
    </row>
    <row r="42" spans="1:8" ht="12.75">
      <c r="A42" s="49" t="s">
        <v>79</v>
      </c>
      <c r="B42" s="50">
        <v>10779384.38</v>
      </c>
      <c r="C42" s="50">
        <v>15668375.9</v>
      </c>
      <c r="D42" s="50">
        <v>45.35501609044578</v>
      </c>
      <c r="E42" s="50">
        <v>146868451.08</v>
      </c>
      <c r="F42" s="50">
        <v>127928700.37</v>
      </c>
      <c r="G42" s="50">
        <v>-12.895724419183415</v>
      </c>
      <c r="H42" s="51">
        <v>165893421.51</v>
      </c>
    </row>
    <row r="43" spans="1:8" ht="12.75">
      <c r="A43" s="15" t="s">
        <v>80</v>
      </c>
      <c r="B43" s="16">
        <v>10779384.38</v>
      </c>
      <c r="C43" s="16">
        <v>15668375.9</v>
      </c>
      <c r="D43" s="16">
        <v>45.35501609044578</v>
      </c>
      <c r="E43" s="16">
        <v>146868451.08</v>
      </c>
      <c r="F43" s="16">
        <v>127928700.37</v>
      </c>
      <c r="G43" s="16">
        <v>-12.895724419183415</v>
      </c>
      <c r="H43" s="48">
        <v>165893421.51</v>
      </c>
    </row>
    <row r="44" spans="1:8" ht="12.75">
      <c r="A44" s="52" t="s">
        <v>81</v>
      </c>
      <c r="B44" s="53">
        <v>1031053818.4</v>
      </c>
      <c r="C44" s="53">
        <v>934505155.36</v>
      </c>
      <c r="D44" s="53">
        <v>-9.364075988761206</v>
      </c>
      <c r="E44" s="53">
        <v>9975340880.37</v>
      </c>
      <c r="F44" s="53">
        <v>8993304669.66</v>
      </c>
      <c r="G44" s="53">
        <v>-9.844638118006607</v>
      </c>
      <c r="H44" s="54">
        <v>11137122458.33</v>
      </c>
    </row>
    <row r="45" spans="1:8" ht="12.75">
      <c r="A45" s="29"/>
      <c r="B45" s="40"/>
      <c r="C45" s="40"/>
      <c r="D45" s="40"/>
      <c r="E45" s="40"/>
      <c r="F45" s="40"/>
      <c r="G45" s="40"/>
      <c r="H45" s="41"/>
    </row>
    <row r="46" spans="1:8" ht="13.5" thickBot="1">
      <c r="A46" s="33" t="s">
        <v>82</v>
      </c>
      <c r="B46" s="42"/>
      <c r="C46" s="42"/>
      <c r="D46" s="43"/>
      <c r="E46" s="43"/>
      <c r="F46" s="43"/>
      <c r="G46" s="43"/>
      <c r="H46" s="4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Birlik Bazında İhracatı (Karşılaştırmalı)</dc:title>
  <dc:subject/>
  <dc:creator>AKİB YÖNETİCİ</dc:creator>
  <cp:keywords/>
  <dc:description/>
  <cp:lastModifiedBy>Ceyda Gözüyeşil</cp:lastModifiedBy>
  <cp:lastPrinted>2016-12-01T07:44:34Z</cp:lastPrinted>
  <dcterms:created xsi:type="dcterms:W3CDTF">2016-12-01T06:07:30Z</dcterms:created>
  <dcterms:modified xsi:type="dcterms:W3CDTF">2016-12-01T07:44:50Z</dcterms:modified>
  <cp:category/>
  <cp:version/>
  <cp:contentType/>
  <cp:contentStatus/>
</cp:coreProperties>
</file>