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birlik" sheetId="1" r:id="rId1"/>
    <sheet name="sektör" sheetId="2" r:id="rId2"/>
  </sheets>
  <definedNames/>
  <calcPr fullCalcOnLoad="1"/>
</workbook>
</file>

<file path=xl/sharedStrings.xml><?xml version="1.0" encoding="utf-8"?>
<sst xmlns="http://schemas.openxmlformats.org/spreadsheetml/2006/main" count="85" uniqueCount="81">
  <si>
    <t>Birlik Bazında İhracatı (Karşılaştırmalı)</t>
  </si>
  <si>
    <t>BIRLIKAD</t>
  </si>
  <si>
    <t>GEMİ</t>
  </si>
  <si>
    <t>HUBUBAT</t>
  </si>
  <si>
    <t>MOBİLYA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</si>
  <si>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</si>
  <si>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</si>
  <si>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</si>
  <si>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</si>
  <si>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</si>
  <si>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</si>
  <si>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</si>
  <si>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</si>
  <si>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</si>
  <si>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</si>
  <si>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</si>
  <si>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</si>
  <si>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</si>
  <si>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MÜCEVHER</t>
  </si>
  <si>
    <t>SAVUNMA VE HAVACILIK</t>
  </si>
  <si>
    <t>İKLİMLENDİRME</t>
  </si>
  <si>
    <t>DERİ</t>
  </si>
  <si>
    <t>KURU MEYVE</t>
  </si>
  <si>
    <t>KİMYA</t>
  </si>
  <si>
    <t>OTOMOTİV</t>
  </si>
  <si>
    <t>ÇİMENTO</t>
  </si>
  <si>
    <t>Toplam</t>
  </si>
  <si>
    <t>Ekim '15 FOB(USD)</t>
  </si>
  <si>
    <t>Ekim '16 FOB(USD)</t>
  </si>
  <si>
    <t>Ocak- Ekim '15 FOB(USD)</t>
  </si>
  <si>
    <t>Ocak- Ekim '16 FOB(USD)</t>
  </si>
  <si>
    <t>Değişim %</t>
  </si>
  <si>
    <t>AKİB</t>
  </si>
  <si>
    <t>SEKTÖREL BAZDA İHRACAT RAPORU - FOB DOLAR(AY&amp;YIL)</t>
  </si>
  <si>
    <t/>
  </si>
  <si>
    <t>Sektör Adı</t>
  </si>
  <si>
    <t xml:space="preserve">EKİM 2015 </t>
  </si>
  <si>
    <t xml:space="preserve">EKİM 2016 </t>
  </si>
  <si>
    <t>DEG</t>
  </si>
  <si>
    <t xml:space="preserve">OCAK-EKİM 2015 </t>
  </si>
  <si>
    <t xml:space="preserve">OCAK-EKİM 2016 </t>
  </si>
  <si>
    <t xml:space="preserve">12 AYLIK </t>
  </si>
  <si>
    <t>.I. TARIM</t>
  </si>
  <si>
    <t>.     A. BİTKİSEL ÜRÜNLER</t>
  </si>
  <si>
    <t>.           Hububat, Bakliyat, Yağlı Tohumlar ve Mamulleri</t>
  </si>
  <si>
    <t>.           Yaş Meyve ve Sebze</t>
  </si>
  <si>
    <t>.           Meyve Sebze Mamulleri</t>
  </si>
  <si>
    <t>.           Kuru Meyve ve Mamulleri</t>
  </si>
  <si>
    <t>.           Fındık ve Mamulleri</t>
  </si>
  <si>
    <t>.           Zeytin ve Zeytinyağı</t>
  </si>
  <si>
    <t>.           Tütün</t>
  </si>
  <si>
    <t>.           Süs Bitkileri ve Mam.</t>
  </si>
  <si>
    <t>.     B. HAYVANSAL ÜRÜNLER</t>
  </si>
  <si>
    <t>.           Su Ürünleri ve Hayvansal Mamuller</t>
  </si>
  <si>
    <t>.     C. MOBİLYA,KAĞIT VE ORMAN ÜRÜNLERİ</t>
  </si>
  <si>
    <t>.           Mobilya,Kağıt ve Orman Ürünleri</t>
  </si>
  <si>
    <t>.II. SANAYİ</t>
  </si>
  <si>
    <t>.     A. TARIMA DAYALI İŞLENMİŞ ÜRÜNLER</t>
  </si>
  <si>
    <t>.           Tekstil ve Hammaddeleri</t>
  </si>
  <si>
    <t>.           Deri ve Deri Mamulleri</t>
  </si>
  <si>
    <t>.           Halı</t>
  </si>
  <si>
    <t>.     B. KİMYEVİ MADDELER VE MAMÜLLERİ</t>
  </si>
  <si>
    <t>.           Kimyevi Maddeler ve Mamulleri</t>
  </si>
  <si>
    <t>.     C. SANAYİ MAMULLERİ</t>
  </si>
  <si>
    <t>.           Hazırgiyim ve Konfeksiyon</t>
  </si>
  <si>
    <t>.           Otomotiv Endüstrisi</t>
  </si>
  <si>
    <t>.           Gemi ve Yat</t>
  </si>
  <si>
    <t>.           Elektrik Elektronik ve Hizmet</t>
  </si>
  <si>
    <t>.           Makine ve Aksamları</t>
  </si>
  <si>
    <t>.           Demir ve Demir Dışı Metaller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</si>
  <si>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</si>
  <si>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</si>
  <si>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</si>
  <si>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</si>
  <si>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</si>
  <si>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</si>
  <si>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</si>
  <si>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</si>
  <si>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</si>
  <si>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</si>
  <si>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1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</si>
</sst>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  <numFmt numFmtId="169" formatCode="#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2" fillId="0" borderId="0" applyNumberFormat="0" applyFill="0" applyBorder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9" fillId="0" borderId="11" xfId="0" applyNumberFormat="1" applyFont="1" applyFill="1" applyBorder="1" applyAlignment="1" applyProtection="1">
      <alignment horizontal="center" vertical="top"/>
      <protection/>
    </xf>
    <xf numFmtId="3" fontId="19" fillId="0" borderId="12" xfId="0" applyNumberFormat="1" applyFont="1" applyFill="1" applyBorder="1" applyAlignment="1" applyProtection="1">
      <alignment horizontal="center" vertical="top"/>
      <protection/>
    </xf>
    <xf numFmtId="3" fontId="20" fillId="0" borderId="0" xfId="0" applyNumberFormat="1" applyFont="1" applyFill="1" applyBorder="1" applyAlignment="1" applyProtection="1">
      <alignment horizontal="left" vertical="top"/>
      <protection/>
    </xf>
    <xf numFmtId="3" fontId="20" fillId="0" borderId="13" xfId="0" applyNumberFormat="1" applyFont="1" applyFill="1" applyBorder="1" applyAlignment="1" applyProtection="1">
      <alignment horizontal="left" vertical="top"/>
      <protection/>
    </xf>
    <xf numFmtId="0" fontId="19" fillId="0" borderId="14" xfId="0" applyNumberFormat="1" applyFont="1" applyFill="1" applyBorder="1" applyAlignment="1" applyProtection="1">
      <alignment horizontal="left" vertical="top"/>
      <protection/>
    </xf>
    <xf numFmtId="3" fontId="19" fillId="0" borderId="15" xfId="0" applyNumberFormat="1" applyFont="1" applyFill="1" applyBorder="1" applyAlignment="1" applyProtection="1">
      <alignment horizontal="right" vertical="top"/>
      <protection/>
    </xf>
    <xf numFmtId="3" fontId="19" fillId="0" borderId="16" xfId="0" applyNumberFormat="1" applyFont="1" applyFill="1" applyBorder="1" applyAlignment="1" applyProtection="1">
      <alignment horizontal="right" vertical="top"/>
      <protection/>
    </xf>
    <xf numFmtId="0" fontId="20" fillId="0" borderId="17" xfId="0" applyNumberFormat="1" applyFont="1" applyFill="1" applyBorder="1" applyAlignment="1" applyProtection="1">
      <alignment horizontal="left" vertical="top"/>
      <protection/>
    </xf>
    <xf numFmtId="3" fontId="20" fillId="0" borderId="18" xfId="0" applyNumberFormat="1" applyFont="1" applyFill="1" applyBorder="1" applyAlignment="1" applyProtection="1">
      <alignment horizontal="right" vertical="top"/>
      <protection/>
    </xf>
    <xf numFmtId="3" fontId="20" fillId="0" borderId="19" xfId="0" applyNumberFormat="1" applyFont="1" applyFill="1" applyBorder="1" applyAlignment="1" applyProtection="1">
      <alignment horizontal="right" vertical="top"/>
      <protection/>
    </xf>
    <xf numFmtId="0" fontId="20" fillId="33" borderId="17" xfId="0" applyNumberFormat="1" applyFont="1" applyFill="1" applyBorder="1" applyAlignment="1" applyProtection="1">
      <alignment horizontal="left" vertical="top"/>
      <protection/>
    </xf>
    <xf numFmtId="3" fontId="20" fillId="33" borderId="18" xfId="0" applyNumberFormat="1" applyFont="1" applyFill="1" applyBorder="1" applyAlignment="1" applyProtection="1">
      <alignment horizontal="right" vertical="top"/>
      <protection/>
    </xf>
    <xf numFmtId="0" fontId="19" fillId="33" borderId="17" xfId="0" applyNumberFormat="1" applyFont="1" applyFill="1" applyBorder="1" applyAlignment="1" applyProtection="1">
      <alignment horizontal="left" vertical="top"/>
      <protection/>
    </xf>
    <xf numFmtId="3" fontId="19" fillId="33" borderId="18" xfId="0" applyNumberFormat="1" applyFont="1" applyFill="1" applyBorder="1" applyAlignment="1" applyProtection="1">
      <alignment horizontal="right" vertical="top"/>
      <protection/>
    </xf>
    <xf numFmtId="3" fontId="0" fillId="0" borderId="18" xfId="0" applyNumberFormat="1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right" vertical="top"/>
      <protection/>
    </xf>
    <xf numFmtId="3" fontId="19" fillId="0" borderId="21" xfId="0" applyNumberFormat="1" applyFont="1" applyFill="1" applyBorder="1" applyAlignment="1" applyProtection="1">
      <alignment horizontal="right" vertical="top"/>
      <protection/>
    </xf>
    <xf numFmtId="3" fontId="20" fillId="0" borderId="21" xfId="0" applyNumberFormat="1" applyFont="1" applyFill="1" applyBorder="1" applyAlignment="1" applyProtection="1">
      <alignment horizontal="right" vertical="top"/>
      <protection/>
    </xf>
    <xf numFmtId="3" fontId="20" fillId="0" borderId="22" xfId="0" applyNumberFormat="1" applyFont="1" applyFill="1" applyBorder="1" applyAlignment="1" applyProtection="1">
      <alignment horizontal="right" vertical="top"/>
      <protection/>
    </xf>
    <xf numFmtId="0" fontId="20" fillId="34" borderId="23" xfId="0" applyNumberFormat="1" applyFont="1" applyFill="1" applyBorder="1" applyAlignment="1" applyProtection="1">
      <alignment horizontal="left" vertical="top"/>
      <protection/>
    </xf>
    <xf numFmtId="0" fontId="21" fillId="34" borderId="11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20" fillId="34" borderId="23" xfId="0" applyNumberFormat="1" applyFont="1" applyFill="1" applyBorder="1" applyAlignment="1" applyProtection="1">
      <alignment horizontal="center" vertical="top"/>
      <protection/>
    </xf>
    <xf numFmtId="0" fontId="22" fillId="34" borderId="23" xfId="0" applyNumberFormat="1" applyFont="1" applyFill="1" applyBorder="1" applyAlignment="1" applyProtection="1">
      <alignment horizontal="center" vertical="top"/>
      <protection/>
    </xf>
    <xf numFmtId="0" fontId="20" fillId="34" borderId="24" xfId="0" applyNumberFormat="1" applyFont="1" applyFill="1" applyBorder="1" applyAlignment="1" applyProtection="1">
      <alignment horizontal="right" vertical="top"/>
      <protection/>
    </xf>
    <xf numFmtId="3" fontId="21" fillId="34" borderId="11" xfId="0" applyNumberFormat="1" applyFont="1" applyFill="1" applyBorder="1" applyAlignment="1" applyProtection="1">
      <alignment horizontal="center" vertical="center"/>
      <protection/>
    </xf>
    <xf numFmtId="3" fontId="20" fillId="34" borderId="11" xfId="0" applyNumberFormat="1" applyFont="1" applyFill="1" applyBorder="1" applyAlignment="1" applyProtection="1">
      <alignment horizontal="right" vertical="top"/>
      <protection/>
    </xf>
    <xf numFmtId="3" fontId="20" fillId="34" borderId="0" xfId="0" applyNumberFormat="1" applyFont="1" applyFill="1" applyBorder="1" applyAlignment="1" applyProtection="1">
      <alignment horizontal="center" vertical="top"/>
      <protection/>
    </xf>
    <xf numFmtId="3" fontId="20" fillId="34" borderId="13" xfId="0" applyNumberFormat="1" applyFont="1" applyFill="1" applyBorder="1" applyAlignment="1" applyProtection="1">
      <alignment horizontal="center" vertical="top"/>
      <protection/>
    </xf>
    <xf numFmtId="3" fontId="22" fillId="34" borderId="0" xfId="0" applyNumberFormat="1" applyFont="1" applyFill="1" applyBorder="1" applyAlignment="1" applyProtection="1">
      <alignment horizontal="center" vertical="top"/>
      <protection/>
    </xf>
    <xf numFmtId="3" fontId="22" fillId="34" borderId="13" xfId="0" applyNumberFormat="1" applyFont="1" applyFill="1" applyBorder="1" applyAlignment="1" applyProtection="1">
      <alignment horizontal="center" vertical="top"/>
      <protection/>
    </xf>
    <xf numFmtId="3" fontId="20" fillId="34" borderId="0" xfId="0" applyNumberFormat="1" applyFont="1" applyFill="1" applyBorder="1" applyAlignment="1" applyProtection="1">
      <alignment horizontal="left" vertical="top"/>
      <protection/>
    </xf>
    <xf numFmtId="3" fontId="20" fillId="34" borderId="13" xfId="0" applyNumberFormat="1" applyFont="1" applyFill="1" applyBorder="1" applyAlignment="1" applyProtection="1">
      <alignment horizontal="left" vertical="top"/>
      <protection/>
    </xf>
    <xf numFmtId="3" fontId="20" fillId="34" borderId="25" xfId="0" applyNumberFormat="1" applyFont="1" applyFill="1" applyBorder="1" applyAlignment="1" applyProtection="1">
      <alignment horizontal="right" vertical="top"/>
      <protection/>
    </xf>
    <xf numFmtId="3" fontId="20" fillId="34" borderId="25" xfId="0" applyNumberFormat="1" applyFont="1" applyFill="1" applyBorder="1" applyAlignment="1" applyProtection="1">
      <alignment horizontal="left" vertical="top"/>
      <protection/>
    </xf>
    <xf numFmtId="3" fontId="20" fillId="34" borderId="26" xfId="0" applyNumberFormat="1" applyFont="1" applyFill="1" applyBorder="1" applyAlignment="1" applyProtection="1">
      <alignment horizontal="left" vertical="top"/>
      <protection/>
    </xf>
    <xf numFmtId="3" fontId="39" fillId="0" borderId="0" xfId="0" applyNumberFormat="1" applyFont="1" applyAlignment="1">
      <alignment/>
    </xf>
    <xf numFmtId="0" fontId="22" fillId="34" borderId="14" xfId="0" applyNumberFormat="1" applyFont="1" applyFill="1" applyBorder="1" applyAlignment="1" applyProtection="1">
      <alignment horizontal="left" vertical="top"/>
      <protection/>
    </xf>
    <xf numFmtId="3" fontId="22" fillId="34" borderId="15" xfId="0" applyNumberFormat="1" applyFont="1" applyFill="1" applyBorder="1" applyAlignment="1" applyProtection="1">
      <alignment horizontal="right" vertical="top"/>
      <protection/>
    </xf>
    <xf numFmtId="3" fontId="22" fillId="34" borderId="16" xfId="0" applyNumberFormat="1" applyFont="1" applyFill="1" applyBorder="1" applyAlignment="1" applyProtection="1">
      <alignment horizontal="right" vertical="top"/>
      <protection/>
    </xf>
    <xf numFmtId="3" fontId="20" fillId="33" borderId="19" xfId="0" applyNumberFormat="1" applyFont="1" applyFill="1" applyBorder="1" applyAlignment="1" applyProtection="1">
      <alignment horizontal="right" vertical="top"/>
      <protection/>
    </xf>
    <xf numFmtId="0" fontId="20" fillId="34" borderId="17" xfId="0" applyNumberFormat="1" applyFont="1" applyFill="1" applyBorder="1" applyAlignment="1" applyProtection="1">
      <alignment horizontal="left" vertical="top"/>
      <protection/>
    </xf>
    <xf numFmtId="3" fontId="20" fillId="34" borderId="18" xfId="0" applyNumberFormat="1" applyFont="1" applyFill="1" applyBorder="1" applyAlignment="1" applyProtection="1">
      <alignment horizontal="right" vertical="top"/>
      <protection/>
    </xf>
    <xf numFmtId="3" fontId="20" fillId="34" borderId="19" xfId="0" applyNumberFormat="1" applyFont="1" applyFill="1" applyBorder="1" applyAlignment="1" applyProtection="1">
      <alignment horizontal="right" vertical="top"/>
      <protection/>
    </xf>
    <xf numFmtId="0" fontId="20" fillId="34" borderId="20" xfId="0" applyNumberFormat="1" applyFont="1" applyFill="1" applyBorder="1" applyAlignment="1" applyProtection="1">
      <alignment horizontal="left" vertical="top"/>
      <protection/>
    </xf>
    <xf numFmtId="3" fontId="20" fillId="34" borderId="21" xfId="0" applyNumberFormat="1" applyFont="1" applyFill="1" applyBorder="1" applyAlignment="1" applyProtection="1">
      <alignment horizontal="right" vertical="top"/>
      <protection/>
    </xf>
    <xf numFmtId="3" fontId="20" fillId="34" borderId="22" xfId="0" applyNumberFormat="1" applyFont="1" applyFill="1" applyBorder="1" applyAlignment="1" applyProtection="1">
      <alignment horizontal="right" vertical="top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24.00390625" style="3" bestFit="1" customWidth="1"/>
    <col min="2" max="2" width="18.57421875" style="4" customWidth="1"/>
    <col min="3" max="3" width="18.140625" style="4" bestFit="1" customWidth="1"/>
    <col min="4" max="4" width="8.8515625" style="4" bestFit="1" customWidth="1"/>
    <col min="5" max="6" width="20.421875" style="4" bestFit="1" customWidth="1"/>
    <col min="7" max="16384" width="9.140625" style="3" customWidth="1"/>
  </cols>
  <sheetData>
    <row r="1" spans="1:6" ht="15">
      <c r="A1" s="2" t="s">
        <v>0</v>
      </c>
      <c r="E1" s="5"/>
      <c r="F1" s="6"/>
    </row>
    <row r="2" spans="5:6" ht="15">
      <c r="E2" s="7"/>
      <c r="F2" s="8"/>
    </row>
    <row r="3" spans="5:6" ht="15">
      <c r="E3" s="7"/>
      <c r="F3" s="8"/>
    </row>
    <row r="4" spans="1:7" ht="15">
      <c r="A4" s="9" t="s">
        <v>1</v>
      </c>
      <c r="B4" s="10" t="s">
        <v>27</v>
      </c>
      <c r="C4" s="10" t="s">
        <v>28</v>
      </c>
      <c r="D4" s="10" t="s">
        <v>31</v>
      </c>
      <c r="E4" s="10" t="s">
        <v>29</v>
      </c>
      <c r="F4" s="10" t="s">
        <v>30</v>
      </c>
      <c r="G4" s="11" t="s">
        <v>31</v>
      </c>
    </row>
    <row r="5" spans="1:7" ht="15">
      <c r="A5" s="12" t="s">
        <v>23</v>
      </c>
      <c r="B5" s="13">
        <v>295974838.27</v>
      </c>
      <c r="C5" s="13">
        <v>319022813.82</v>
      </c>
      <c r="D5" s="13">
        <f>(C5-B5)/B5*100</f>
        <v>7.78714017877923</v>
      </c>
      <c r="E5" s="13">
        <v>3452236244.24</v>
      </c>
      <c r="F5" s="13">
        <v>2737692981.9</v>
      </c>
      <c r="G5" s="14">
        <f>(F5-E5)/E5*100</f>
        <v>-20.697982750520147</v>
      </c>
    </row>
    <row r="6" spans="1:7" ht="15">
      <c r="A6" s="12" t="s">
        <v>15</v>
      </c>
      <c r="B6" s="13">
        <v>161389825.9</v>
      </c>
      <c r="C6" s="13">
        <v>143575859.53</v>
      </c>
      <c r="D6" s="13">
        <f aca="true" t="shared" si="0" ref="D6:D31">(C6-B6)/B6*100</f>
        <v>-11.037849672777918</v>
      </c>
      <c r="E6" s="13">
        <v>1664001539.54</v>
      </c>
      <c r="F6" s="13">
        <v>1489654019.41</v>
      </c>
      <c r="G6" s="14">
        <f aca="true" t="shared" si="1" ref="G6:G31">(F6-E6)/E6*100</f>
        <v>-10.47760569850175</v>
      </c>
    </row>
    <row r="7" spans="1:7" ht="15">
      <c r="A7" s="12" t="s">
        <v>3</v>
      </c>
      <c r="B7" s="13">
        <v>104147137.49</v>
      </c>
      <c r="C7" s="13">
        <v>102316301.45</v>
      </c>
      <c r="D7" s="13">
        <f t="shared" si="0"/>
        <v>-1.7579321756930524</v>
      </c>
      <c r="E7" s="13">
        <v>900010303.54</v>
      </c>
      <c r="F7" s="13">
        <v>856062967.74</v>
      </c>
      <c r="G7" s="14">
        <f t="shared" si="1"/>
        <v>-4.8829814088952554</v>
      </c>
    </row>
    <row r="8" spans="1:7" ht="15">
      <c r="A8" s="12" t="s">
        <v>17</v>
      </c>
      <c r="B8" s="13">
        <v>149683671.88</v>
      </c>
      <c r="C8" s="13">
        <v>143941305.04</v>
      </c>
      <c r="D8" s="13">
        <f t="shared" si="0"/>
        <v>-3.8363348305642884</v>
      </c>
      <c r="E8" s="13">
        <v>796192521.53</v>
      </c>
      <c r="F8" s="13">
        <v>809175313.45</v>
      </c>
      <c r="G8" s="14">
        <f t="shared" si="1"/>
        <v>1.6306096288183853</v>
      </c>
    </row>
    <row r="9" spans="1:7" ht="15">
      <c r="A9" s="12" t="s">
        <v>5</v>
      </c>
      <c r="B9" s="13">
        <v>84955127.79</v>
      </c>
      <c r="C9" s="13">
        <v>87879713.77</v>
      </c>
      <c r="D9" s="13">
        <f t="shared" si="0"/>
        <v>3.4425067162858647</v>
      </c>
      <c r="E9" s="13">
        <v>773561840.68</v>
      </c>
      <c r="F9" s="13">
        <v>782228411.93</v>
      </c>
      <c r="G9" s="14">
        <f t="shared" si="1"/>
        <v>1.12034627281791</v>
      </c>
    </row>
    <row r="10" spans="1:7" ht="15">
      <c r="A10" s="15" t="s">
        <v>4</v>
      </c>
      <c r="B10" s="16">
        <v>58951623</v>
      </c>
      <c r="C10" s="16">
        <v>56640799.34</v>
      </c>
      <c r="D10" s="13">
        <f t="shared" si="0"/>
        <v>-3.9198643606470283</v>
      </c>
      <c r="E10" s="16">
        <v>524359540.18</v>
      </c>
      <c r="F10" s="16">
        <v>532815898.02</v>
      </c>
      <c r="G10" s="14">
        <f t="shared" si="1"/>
        <v>1.6127021999250952</v>
      </c>
    </row>
    <row r="11" spans="1:7" ht="15">
      <c r="A11" s="15" t="s">
        <v>10</v>
      </c>
      <c r="B11" s="16">
        <v>56345538.03</v>
      </c>
      <c r="C11" s="16">
        <v>22484802.14</v>
      </c>
      <c r="D11" s="13">
        <f t="shared" si="0"/>
        <v>-60.0947955665479</v>
      </c>
      <c r="E11" s="16">
        <v>340783287.31</v>
      </c>
      <c r="F11" s="16">
        <v>354907172.73</v>
      </c>
      <c r="G11" s="14">
        <f t="shared" si="1"/>
        <v>4.144535822600935</v>
      </c>
    </row>
    <row r="12" spans="1:7" ht="15">
      <c r="A12" s="15" t="s">
        <v>12</v>
      </c>
      <c r="B12" s="16">
        <v>27158435.28</v>
      </c>
      <c r="C12" s="16">
        <v>26854996.74</v>
      </c>
      <c r="D12" s="13">
        <f t="shared" si="0"/>
        <v>-1.11729021525574</v>
      </c>
      <c r="E12" s="16">
        <v>211614971.76</v>
      </c>
      <c r="F12" s="16">
        <v>223215839.87</v>
      </c>
      <c r="G12" s="14">
        <f t="shared" si="1"/>
        <v>5.482063964338481</v>
      </c>
    </row>
    <row r="13" spans="1:7" s="1" customFormat="1" ht="15">
      <c r="A13" s="17" t="s">
        <v>26</v>
      </c>
      <c r="B13" s="18">
        <f>SUM(B5:B12)</f>
        <v>938606197.6399999</v>
      </c>
      <c r="C13" s="18">
        <f>SUM(C5:C12)</f>
        <v>902716591.83</v>
      </c>
      <c r="D13" s="13">
        <f t="shared" si="0"/>
        <v>-3.82371285212472</v>
      </c>
      <c r="E13" s="18">
        <f>SUM(E5:E12)</f>
        <v>8662760248.78</v>
      </c>
      <c r="F13" s="18">
        <f>SUM(F5:F12)</f>
        <v>7785752605.05</v>
      </c>
      <c r="G13" s="14">
        <f t="shared" si="1"/>
        <v>-10.123882210101703</v>
      </c>
    </row>
    <row r="14" spans="1:7" ht="15">
      <c r="A14" s="15" t="s">
        <v>20</v>
      </c>
      <c r="B14" s="16">
        <v>16737765.21</v>
      </c>
      <c r="C14" s="16">
        <v>14148238.96</v>
      </c>
      <c r="D14" s="13">
        <f t="shared" si="0"/>
        <v>-15.471158888361536</v>
      </c>
      <c r="E14" s="16">
        <v>124557608.29</v>
      </c>
      <c r="F14" s="16">
        <v>114248850.08</v>
      </c>
      <c r="G14" s="14">
        <f t="shared" si="1"/>
        <v>-8.2762974911968</v>
      </c>
    </row>
    <row r="15" spans="1:7" ht="15">
      <c r="A15" s="15" t="s">
        <v>6</v>
      </c>
      <c r="B15" s="16">
        <v>1901521.24</v>
      </c>
      <c r="C15" s="16">
        <v>2644628.65</v>
      </c>
      <c r="D15" s="13">
        <f t="shared" si="0"/>
        <v>39.07962710950312</v>
      </c>
      <c r="E15" s="16">
        <v>29686098.5</v>
      </c>
      <c r="F15" s="16">
        <v>44427547.04</v>
      </c>
      <c r="G15" s="14">
        <f t="shared" si="1"/>
        <v>49.65774987238555</v>
      </c>
    </row>
    <row r="16" spans="1:7" ht="15">
      <c r="A16" s="15" t="s">
        <v>8</v>
      </c>
      <c r="B16" s="16">
        <v>7033848.27</v>
      </c>
      <c r="C16" s="16">
        <v>3033986.52</v>
      </c>
      <c r="D16" s="13">
        <f t="shared" si="0"/>
        <v>-56.86590890878003</v>
      </c>
      <c r="E16" s="16">
        <v>35598725.06</v>
      </c>
      <c r="F16" s="16">
        <v>26552544.8</v>
      </c>
      <c r="G16" s="14">
        <f t="shared" si="1"/>
        <v>-25.41152876894631</v>
      </c>
    </row>
    <row r="17" spans="1:7" ht="15">
      <c r="A17" s="12" t="s">
        <v>25</v>
      </c>
      <c r="B17" s="13">
        <v>2225522.95</v>
      </c>
      <c r="C17" s="13">
        <v>2355572.12</v>
      </c>
      <c r="D17" s="13">
        <f t="shared" si="0"/>
        <v>5.843533089604846</v>
      </c>
      <c r="E17" s="13">
        <v>22510663.09</v>
      </c>
      <c r="F17" s="13">
        <v>20342266.83</v>
      </c>
      <c r="G17" s="14">
        <f t="shared" si="1"/>
        <v>-9.632751604564135</v>
      </c>
    </row>
    <row r="18" spans="1:7" ht="15">
      <c r="A18" s="15" t="s">
        <v>22</v>
      </c>
      <c r="B18" s="16">
        <v>1350431.69</v>
      </c>
      <c r="C18" s="16">
        <v>948096.22</v>
      </c>
      <c r="D18" s="13">
        <f t="shared" si="0"/>
        <v>-29.793100456639905</v>
      </c>
      <c r="E18" s="16">
        <v>8132274.26</v>
      </c>
      <c r="F18" s="16">
        <v>16538316.05</v>
      </c>
      <c r="G18" s="14">
        <f t="shared" si="1"/>
        <v>103.36643257774243</v>
      </c>
    </row>
    <row r="19" spans="1:7" ht="15">
      <c r="A19" s="15" t="s">
        <v>24</v>
      </c>
      <c r="B19" s="16">
        <v>912187.97</v>
      </c>
      <c r="C19" s="16">
        <v>1594457.41</v>
      </c>
      <c r="D19" s="13">
        <f t="shared" si="0"/>
        <v>74.79482984192391</v>
      </c>
      <c r="E19" s="16">
        <v>9368592.69</v>
      </c>
      <c r="F19" s="16">
        <v>15905054.95</v>
      </c>
      <c r="G19" s="14">
        <f t="shared" si="1"/>
        <v>69.76994812654193</v>
      </c>
    </row>
    <row r="20" spans="1:7" ht="15">
      <c r="A20" s="12" t="s">
        <v>21</v>
      </c>
      <c r="B20" s="13">
        <v>485640.82</v>
      </c>
      <c r="C20" s="13">
        <v>588674.62</v>
      </c>
      <c r="D20" s="13">
        <f t="shared" si="0"/>
        <v>21.216050166458412</v>
      </c>
      <c r="E20" s="13">
        <v>5895387.83</v>
      </c>
      <c r="F20" s="13">
        <v>10663618.19</v>
      </c>
      <c r="G20" s="14">
        <f t="shared" si="1"/>
        <v>80.8806900834546</v>
      </c>
    </row>
    <row r="21" spans="1:7" ht="15">
      <c r="A21" s="12" t="s">
        <v>7</v>
      </c>
      <c r="B21" s="13">
        <v>383309</v>
      </c>
      <c r="C21" s="13">
        <v>577628.71</v>
      </c>
      <c r="D21" s="13">
        <f t="shared" si="0"/>
        <v>50.69531631138323</v>
      </c>
      <c r="E21" s="13">
        <v>16199456.36</v>
      </c>
      <c r="F21" s="13">
        <v>8851407.69</v>
      </c>
      <c r="G21" s="14">
        <f t="shared" si="1"/>
        <v>-45.35984731033283</v>
      </c>
    </row>
    <row r="22" spans="1:7" ht="15">
      <c r="A22" s="12" t="s">
        <v>19</v>
      </c>
      <c r="B22" s="13">
        <v>991206.49</v>
      </c>
      <c r="C22" s="13">
        <v>433100.85</v>
      </c>
      <c r="D22" s="13">
        <f t="shared" si="0"/>
        <v>-56.305688636078244</v>
      </c>
      <c r="E22" s="13">
        <v>10039490.05</v>
      </c>
      <c r="F22" s="13">
        <v>7979917.32</v>
      </c>
      <c r="G22" s="14">
        <f t="shared" si="1"/>
        <v>-20.514714589512444</v>
      </c>
    </row>
    <row r="23" spans="1:7" ht="15">
      <c r="A23" s="15" t="s">
        <v>16</v>
      </c>
      <c r="B23" s="16">
        <v>588189.65</v>
      </c>
      <c r="C23" s="16">
        <v>580942.07</v>
      </c>
      <c r="D23" s="13">
        <f t="shared" si="0"/>
        <v>-1.232184211333891</v>
      </c>
      <c r="E23" s="16">
        <v>6371871.36</v>
      </c>
      <c r="F23" s="16">
        <v>6743292.96</v>
      </c>
      <c r="G23" s="14">
        <f t="shared" si="1"/>
        <v>5.829081897849231</v>
      </c>
    </row>
    <row r="24" spans="1:7" ht="15">
      <c r="A24" s="12" t="s">
        <v>11</v>
      </c>
      <c r="B24" s="13">
        <v>1224598.72</v>
      </c>
      <c r="C24" s="13">
        <v>132045.78</v>
      </c>
      <c r="D24" s="13">
        <f t="shared" si="0"/>
        <v>-89.21722047855806</v>
      </c>
      <c r="E24" s="13">
        <v>7911424.4</v>
      </c>
      <c r="F24" s="13">
        <v>3211332.31</v>
      </c>
      <c r="G24" s="14">
        <f t="shared" si="1"/>
        <v>-59.408923758406885</v>
      </c>
    </row>
    <row r="25" spans="1:7" ht="15">
      <c r="A25" s="12" t="s">
        <v>13</v>
      </c>
      <c r="B25" s="13">
        <v>157599.27</v>
      </c>
      <c r="C25" s="13">
        <v>166907.01</v>
      </c>
      <c r="D25" s="13">
        <f t="shared" si="0"/>
        <v>5.905953752196962</v>
      </c>
      <c r="E25" s="13">
        <v>933023.31</v>
      </c>
      <c r="F25" s="13">
        <v>3010649.02</v>
      </c>
      <c r="G25" s="14">
        <f t="shared" si="1"/>
        <v>222.67672069200498</v>
      </c>
    </row>
    <row r="26" spans="1:7" ht="15">
      <c r="A26" s="15" t="s">
        <v>14</v>
      </c>
      <c r="B26" s="16">
        <v>11903.58</v>
      </c>
      <c r="C26" s="16">
        <v>124838</v>
      </c>
      <c r="D26" s="13">
        <f t="shared" si="0"/>
        <v>948.7433192367338</v>
      </c>
      <c r="E26" s="16">
        <v>2052119.46</v>
      </c>
      <c r="F26" s="16">
        <v>578678.27</v>
      </c>
      <c r="G26" s="14">
        <f t="shared" si="1"/>
        <v>-71.80094622756513</v>
      </c>
    </row>
    <row r="27" spans="1:7" ht="15">
      <c r="A27" s="12" t="s">
        <v>9</v>
      </c>
      <c r="B27" s="13">
        <v>401418.09</v>
      </c>
      <c r="C27" s="13">
        <v>45912.53</v>
      </c>
      <c r="D27" s="13">
        <f t="shared" si="0"/>
        <v>-88.56241630764573</v>
      </c>
      <c r="E27" s="13">
        <v>1819057</v>
      </c>
      <c r="F27" s="13">
        <v>256893.23</v>
      </c>
      <c r="G27" s="14">
        <f t="shared" si="1"/>
        <v>-85.87767013348126</v>
      </c>
    </row>
    <row r="28" spans="1:7" ht="15">
      <c r="A28" s="15" t="s">
        <v>2</v>
      </c>
      <c r="B28" s="16">
        <v>17971.41</v>
      </c>
      <c r="C28" s="16">
        <v>3429.85</v>
      </c>
      <c r="D28" s="13">
        <f t="shared" si="0"/>
        <v>-80.91496437953394</v>
      </c>
      <c r="E28" s="16">
        <v>356590.35</v>
      </c>
      <c r="F28" s="16">
        <v>60298.38</v>
      </c>
      <c r="G28" s="14">
        <f t="shared" si="1"/>
        <v>-83.09029394654117</v>
      </c>
    </row>
    <row r="29" spans="1:7" ht="15">
      <c r="A29" s="15" t="s">
        <v>18</v>
      </c>
      <c r="B29" s="19"/>
      <c r="C29" s="16">
        <v>150</v>
      </c>
      <c r="D29" s="13">
        <v>100</v>
      </c>
      <c r="E29" s="16">
        <v>49649.13</v>
      </c>
      <c r="F29" s="16">
        <v>22915.92</v>
      </c>
      <c r="G29" s="14">
        <f t="shared" si="1"/>
        <v>-53.84426675754439</v>
      </c>
    </row>
    <row r="30" spans="1:7" ht="15">
      <c r="A30" s="15" t="s">
        <v>26</v>
      </c>
      <c r="B30" s="16">
        <f>SUM(B14:B29)</f>
        <v>34423114.36</v>
      </c>
      <c r="C30" s="16">
        <f>SUM(C14:C29)</f>
        <v>27378609.30000001</v>
      </c>
      <c r="D30" s="13">
        <f t="shared" si="0"/>
        <v>-20.464461716996112</v>
      </c>
      <c r="E30" s="16">
        <f>SUM(E14:E29)</f>
        <v>281482031.14000005</v>
      </c>
      <c r="F30" s="16">
        <f>SUM(F14:F29)</f>
        <v>279393583.03999996</v>
      </c>
      <c r="G30" s="14">
        <f t="shared" si="1"/>
        <v>-0.7419472182795771</v>
      </c>
    </row>
    <row r="31" spans="1:7" ht="15">
      <c r="A31" s="20" t="s">
        <v>26</v>
      </c>
      <c r="B31" s="21">
        <f>B30+B13</f>
        <v>973029311.9999999</v>
      </c>
      <c r="C31" s="21">
        <f>C30+C13</f>
        <v>930095201.13</v>
      </c>
      <c r="D31" s="22">
        <f t="shared" si="0"/>
        <v>-4.412417009488805</v>
      </c>
      <c r="E31" s="21">
        <f>E30+E13</f>
        <v>8944242279.92</v>
      </c>
      <c r="F31" s="21">
        <f>F30+F13</f>
        <v>8065146188.09</v>
      </c>
      <c r="G31" s="23">
        <f t="shared" si="1"/>
        <v>-9.828625660147734</v>
      </c>
    </row>
  </sheetData>
  <sheetProtection/>
  <printOptions horizontalCentered="1"/>
  <pageMargins left="0.2362204724409449" right="0.2362204724409449" top="0.2362204724409449" bottom="0.2362204724409449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47.00390625" style="26" bestFit="1" customWidth="1"/>
    <col min="2" max="3" width="13.421875" style="41" bestFit="1" customWidth="1"/>
    <col min="4" max="4" width="4.140625" style="41" bestFit="1" customWidth="1"/>
    <col min="5" max="5" width="21.421875" style="41" customWidth="1"/>
    <col min="6" max="6" width="14.8515625" style="41" bestFit="1" customWidth="1"/>
    <col min="7" max="7" width="4.140625" style="41" bestFit="1" customWidth="1"/>
    <col min="8" max="8" width="15.8515625" style="41" bestFit="1" customWidth="1"/>
    <col min="9" max="16384" width="9.140625" style="26" customWidth="1"/>
  </cols>
  <sheetData>
    <row r="1" spans="1:8" ht="12.75">
      <c r="A1" s="25" t="s">
        <v>32</v>
      </c>
      <c r="B1" s="30"/>
      <c r="C1" s="30"/>
      <c r="D1" s="30"/>
      <c r="E1" s="30"/>
      <c r="F1" s="30"/>
      <c r="G1" s="31"/>
      <c r="H1" s="31"/>
    </row>
    <row r="2" spans="1:8" ht="12.75">
      <c r="A2" s="27"/>
      <c r="B2" s="32"/>
      <c r="C2" s="32"/>
      <c r="D2" s="32"/>
      <c r="E2" s="32"/>
      <c r="F2" s="32"/>
      <c r="G2" s="32"/>
      <c r="H2" s="33"/>
    </row>
    <row r="3" spans="1:8" ht="12.75">
      <c r="A3" s="28" t="s">
        <v>33</v>
      </c>
      <c r="B3" s="34"/>
      <c r="C3" s="34"/>
      <c r="D3" s="34"/>
      <c r="E3" s="34"/>
      <c r="F3" s="34"/>
      <c r="G3" s="34"/>
      <c r="H3" s="35"/>
    </row>
    <row r="4" spans="1:8" ht="12.75">
      <c r="A4" s="24" t="s">
        <v>34</v>
      </c>
      <c r="B4" s="36"/>
      <c r="C4" s="36"/>
      <c r="D4" s="36"/>
      <c r="E4" s="36"/>
      <c r="F4" s="36"/>
      <c r="G4" s="36"/>
      <c r="H4" s="37"/>
    </row>
    <row r="5" spans="1:8" ht="12.75">
      <c r="A5" s="24"/>
      <c r="B5" s="36"/>
      <c r="C5" s="36"/>
      <c r="D5" s="36"/>
      <c r="E5" s="36"/>
      <c r="F5" s="36"/>
      <c r="G5" s="36"/>
      <c r="H5" s="37"/>
    </row>
    <row r="6" spans="1:8" ht="12.75">
      <c r="A6" s="42" t="s">
        <v>35</v>
      </c>
      <c r="B6" s="43" t="s">
        <v>36</v>
      </c>
      <c r="C6" s="43" t="s">
        <v>37</v>
      </c>
      <c r="D6" s="43" t="s">
        <v>38</v>
      </c>
      <c r="E6" s="43" t="s">
        <v>39</v>
      </c>
      <c r="F6" s="43" t="s">
        <v>40</v>
      </c>
      <c r="G6" s="43" t="s">
        <v>38</v>
      </c>
      <c r="H6" s="44" t="s">
        <v>41</v>
      </c>
    </row>
    <row r="7" spans="1:8" ht="12.75">
      <c r="A7" s="15" t="s">
        <v>42</v>
      </c>
      <c r="B7" s="16">
        <v>338498652.06</v>
      </c>
      <c r="C7" s="16">
        <v>325882943.25</v>
      </c>
      <c r="D7" s="16">
        <v>-3.726959836686093</v>
      </c>
      <c r="E7" s="16">
        <v>2418461775.57</v>
      </c>
      <c r="F7" s="16">
        <v>2394739432.1</v>
      </c>
      <c r="G7" s="16">
        <v>-0.9808856071090566</v>
      </c>
      <c r="H7" s="45">
        <v>3253003224.48</v>
      </c>
    </row>
    <row r="8" spans="1:8" ht="12.75">
      <c r="A8" s="46" t="s">
        <v>43</v>
      </c>
      <c r="B8" s="47">
        <v>263011577.57</v>
      </c>
      <c r="C8" s="47">
        <v>251107074.95</v>
      </c>
      <c r="D8" s="47">
        <v>-4.526227601836898</v>
      </c>
      <c r="E8" s="47">
        <v>1759311566.05</v>
      </c>
      <c r="F8" s="47">
        <v>1721472248.25</v>
      </c>
      <c r="G8" s="47">
        <v>-2.1508025372081567</v>
      </c>
      <c r="H8" s="48">
        <v>2427827319.66</v>
      </c>
    </row>
    <row r="9" spans="1:8" ht="12.75">
      <c r="A9" s="15" t="s">
        <v>44</v>
      </c>
      <c r="B9" s="16">
        <v>101062685.43</v>
      </c>
      <c r="C9" s="16">
        <v>100122037.75</v>
      </c>
      <c r="D9" s="16">
        <v>-0.9307566645372161</v>
      </c>
      <c r="E9" s="16">
        <v>873594452.35</v>
      </c>
      <c r="F9" s="16">
        <v>837495155.62</v>
      </c>
      <c r="G9" s="16">
        <v>-4.13227174610503</v>
      </c>
      <c r="H9" s="45">
        <v>1111936937.99</v>
      </c>
    </row>
    <row r="10" spans="1:8" ht="12.75">
      <c r="A10" s="46" t="s">
        <v>45</v>
      </c>
      <c r="B10" s="47">
        <v>132746167.47</v>
      </c>
      <c r="C10" s="47">
        <v>128484575.02</v>
      </c>
      <c r="D10" s="47">
        <v>-3.2103318168964106</v>
      </c>
      <c r="E10" s="47">
        <v>657739595.75</v>
      </c>
      <c r="F10" s="47">
        <v>672732744.35</v>
      </c>
      <c r="G10" s="47">
        <v>2.2794961253478747</v>
      </c>
      <c r="H10" s="48">
        <v>1035064408.61</v>
      </c>
    </row>
    <row r="11" spans="1:8" ht="12.75">
      <c r="A11" s="15" t="s">
        <v>46</v>
      </c>
      <c r="B11" s="16">
        <v>11247634.65</v>
      </c>
      <c r="C11" s="16">
        <v>10584361.46</v>
      </c>
      <c r="D11" s="16">
        <v>-5.8970015531221</v>
      </c>
      <c r="E11" s="16">
        <v>91624927.78</v>
      </c>
      <c r="F11" s="16">
        <v>89544044.03</v>
      </c>
      <c r="G11" s="16">
        <v>-2.271089102516289</v>
      </c>
      <c r="H11" s="45">
        <v>109854064.1</v>
      </c>
    </row>
    <row r="12" spans="1:8" ht="12.75">
      <c r="A12" s="46" t="s">
        <v>47</v>
      </c>
      <c r="B12" s="47">
        <v>10092181.44</v>
      </c>
      <c r="C12" s="47">
        <v>7595311.7</v>
      </c>
      <c r="D12" s="47">
        <v>-24.740634666988306</v>
      </c>
      <c r="E12" s="47">
        <v>74467571.69</v>
      </c>
      <c r="F12" s="47">
        <v>77361011.79</v>
      </c>
      <c r="G12" s="47">
        <v>3.885503494118312</v>
      </c>
      <c r="H12" s="48">
        <v>94214941.04</v>
      </c>
    </row>
    <row r="13" spans="1:8" ht="12.75">
      <c r="A13" s="15" t="s">
        <v>48</v>
      </c>
      <c r="B13" s="16">
        <v>7094122.06</v>
      </c>
      <c r="C13" s="16">
        <v>3033986.52</v>
      </c>
      <c r="D13" s="16">
        <v>-57.232389091427606</v>
      </c>
      <c r="E13" s="16">
        <v>35659898.94</v>
      </c>
      <c r="F13" s="16">
        <v>26574896.31</v>
      </c>
      <c r="G13" s="16">
        <v>-25.47680419758363</v>
      </c>
      <c r="H13" s="45">
        <v>43548714.92</v>
      </c>
    </row>
    <row r="14" spans="1:8" ht="12.75">
      <c r="A14" s="46" t="s">
        <v>49</v>
      </c>
      <c r="B14" s="47">
        <v>227878.25</v>
      </c>
      <c r="C14" s="47">
        <v>542266.78</v>
      </c>
      <c r="D14" s="47">
        <v>137.96337737366338</v>
      </c>
      <c r="E14" s="47">
        <v>9092639.87</v>
      </c>
      <c r="F14" s="47">
        <v>5902339.44</v>
      </c>
      <c r="G14" s="47">
        <v>-35.08662473838854</v>
      </c>
      <c r="H14" s="48">
        <v>11180507.08</v>
      </c>
    </row>
    <row r="15" spans="1:8" ht="12.75">
      <c r="A15" s="15" t="s">
        <v>50</v>
      </c>
      <c r="B15" s="16">
        <v>383309</v>
      </c>
      <c r="C15" s="16">
        <v>577628.71</v>
      </c>
      <c r="D15" s="16">
        <v>50.69531631138324</v>
      </c>
      <c r="E15" s="16">
        <v>16199456.36</v>
      </c>
      <c r="F15" s="16">
        <v>8851407.69</v>
      </c>
      <c r="G15" s="16">
        <v>-45.35984731033283</v>
      </c>
      <c r="H15" s="45">
        <v>20868056.36</v>
      </c>
    </row>
    <row r="16" spans="1:8" ht="12.75">
      <c r="A16" s="46" t="s">
        <v>51</v>
      </c>
      <c r="B16" s="47">
        <v>157599.27</v>
      </c>
      <c r="C16" s="47">
        <v>166907.01</v>
      </c>
      <c r="D16" s="47">
        <v>5.905953752196962</v>
      </c>
      <c r="E16" s="47">
        <v>933023.31</v>
      </c>
      <c r="F16" s="47">
        <v>3010649.02</v>
      </c>
      <c r="G16" s="47">
        <v>222.67672069200498</v>
      </c>
      <c r="H16" s="48">
        <v>1159689.56</v>
      </c>
    </row>
    <row r="17" spans="1:8" ht="12.75">
      <c r="A17" s="15" t="s">
        <v>52</v>
      </c>
      <c r="B17" s="16">
        <v>27132615.28</v>
      </c>
      <c r="C17" s="16">
        <v>26848764.25</v>
      </c>
      <c r="D17" s="16">
        <v>-1.0461617026989416</v>
      </c>
      <c r="E17" s="16">
        <v>212750728.27</v>
      </c>
      <c r="F17" s="16">
        <v>222467998.48</v>
      </c>
      <c r="G17" s="16">
        <v>4.567443923232018</v>
      </c>
      <c r="H17" s="45">
        <v>271408159.25</v>
      </c>
    </row>
    <row r="18" spans="1:8" ht="12.75">
      <c r="A18" s="46" t="s">
        <v>53</v>
      </c>
      <c r="B18" s="47">
        <v>27132615.28</v>
      </c>
      <c r="C18" s="47">
        <v>26848764.25</v>
      </c>
      <c r="D18" s="47">
        <v>-1.0461617026989416</v>
      </c>
      <c r="E18" s="47">
        <v>212750728.27</v>
      </c>
      <c r="F18" s="47">
        <v>222467998.48</v>
      </c>
      <c r="G18" s="47">
        <v>4.567443923232018</v>
      </c>
      <c r="H18" s="48">
        <v>271408159.25</v>
      </c>
    </row>
    <row r="19" spans="1:8" ht="12.75">
      <c r="A19" s="15" t="s">
        <v>54</v>
      </c>
      <c r="B19" s="16">
        <v>48354459.21</v>
      </c>
      <c r="C19" s="16">
        <v>47927104.05</v>
      </c>
      <c r="D19" s="16">
        <v>-0.8837967934746837</v>
      </c>
      <c r="E19" s="16">
        <v>446399481.25</v>
      </c>
      <c r="F19" s="16">
        <v>450799185.37</v>
      </c>
      <c r="G19" s="16">
        <v>0.9855979464133853</v>
      </c>
      <c r="H19" s="45">
        <v>553767745.57</v>
      </c>
    </row>
    <row r="20" spans="1:8" ht="12.75">
      <c r="A20" s="46" t="s">
        <v>55</v>
      </c>
      <c r="B20" s="47">
        <v>48354459.21</v>
      </c>
      <c r="C20" s="47">
        <v>47927104.05</v>
      </c>
      <c r="D20" s="47">
        <v>-0.8837967934746837</v>
      </c>
      <c r="E20" s="47">
        <v>446399481.25</v>
      </c>
      <c r="F20" s="47">
        <v>450799185.37</v>
      </c>
      <c r="G20" s="47">
        <v>0.9855979464133853</v>
      </c>
      <c r="H20" s="48">
        <v>553767745.57</v>
      </c>
    </row>
    <row r="21" spans="1:8" ht="12.75">
      <c r="A21" s="15" t="s">
        <v>56</v>
      </c>
      <c r="B21" s="16">
        <v>620800241.04</v>
      </c>
      <c r="C21" s="16">
        <v>591491086.34</v>
      </c>
      <c r="D21" s="16">
        <v>-4.721189323460886</v>
      </c>
      <c r="E21" s="16">
        <v>6389691437.22</v>
      </c>
      <c r="F21" s="16">
        <v>5558146434.53</v>
      </c>
      <c r="G21" s="16">
        <v>-13.013852247171824</v>
      </c>
      <c r="H21" s="45">
        <v>7907719878.39</v>
      </c>
    </row>
    <row r="22" spans="1:8" ht="12.75">
      <c r="A22" s="46" t="s">
        <v>57</v>
      </c>
      <c r="B22" s="47">
        <v>83274382.34</v>
      </c>
      <c r="C22" s="47">
        <v>84564026.42</v>
      </c>
      <c r="D22" s="47">
        <v>1.5486684425163617</v>
      </c>
      <c r="E22" s="47">
        <v>758711480</v>
      </c>
      <c r="F22" s="47">
        <v>771034832.67</v>
      </c>
      <c r="G22" s="47">
        <v>1.6242475558693217</v>
      </c>
      <c r="H22" s="48">
        <v>922790971.76</v>
      </c>
    </row>
    <row r="23" spans="1:8" ht="12.75">
      <c r="A23" s="15" t="s">
        <v>58</v>
      </c>
      <c r="B23" s="16">
        <v>80488083.72</v>
      </c>
      <c r="C23" s="16">
        <v>81211426.32</v>
      </c>
      <c r="D23" s="16">
        <v>0.8986952683782866</v>
      </c>
      <c r="E23" s="16">
        <v>725666963.97</v>
      </c>
      <c r="F23" s="16">
        <v>734807467.91</v>
      </c>
      <c r="G23" s="16">
        <v>1.2596003943728955</v>
      </c>
      <c r="H23" s="45">
        <v>879703298.94</v>
      </c>
    </row>
    <row r="24" spans="1:8" ht="12.75">
      <c r="A24" s="46" t="s">
        <v>59</v>
      </c>
      <c r="B24" s="47">
        <v>791070.3</v>
      </c>
      <c r="C24" s="47">
        <v>812966.94</v>
      </c>
      <c r="D24" s="47">
        <v>2.767976499686551</v>
      </c>
      <c r="E24" s="47">
        <v>8844723.6</v>
      </c>
      <c r="F24" s="47">
        <v>13396762.26</v>
      </c>
      <c r="G24" s="47">
        <v>51.46614937746613</v>
      </c>
      <c r="H24" s="48">
        <v>10579326.51</v>
      </c>
    </row>
    <row r="25" spans="1:8" ht="12.75">
      <c r="A25" s="15" t="s">
        <v>60</v>
      </c>
      <c r="B25" s="16">
        <v>1995228.32</v>
      </c>
      <c r="C25" s="16">
        <v>2539633.16</v>
      </c>
      <c r="D25" s="16">
        <v>27.285340456675158</v>
      </c>
      <c r="E25" s="16">
        <v>24199792.43</v>
      </c>
      <c r="F25" s="16">
        <v>22830602.5</v>
      </c>
      <c r="G25" s="16">
        <v>-5.657858157091638</v>
      </c>
      <c r="H25" s="45">
        <v>32508346.31</v>
      </c>
    </row>
    <row r="26" spans="1:8" ht="12.75">
      <c r="A26" s="46" t="s">
        <v>61</v>
      </c>
      <c r="B26" s="47">
        <v>267031075.76</v>
      </c>
      <c r="C26" s="47">
        <v>286696397.83</v>
      </c>
      <c r="D26" s="47">
        <v>7.364432028755571</v>
      </c>
      <c r="E26" s="47">
        <v>3111935966.76</v>
      </c>
      <c r="F26" s="47">
        <v>2424303143.11</v>
      </c>
      <c r="G26" s="47">
        <v>-22.09662509109822</v>
      </c>
      <c r="H26" s="48">
        <v>3893787991.75</v>
      </c>
    </row>
    <row r="27" spans="1:8" ht="12.75">
      <c r="A27" s="15" t="s">
        <v>62</v>
      </c>
      <c r="B27" s="16">
        <v>267031075.76</v>
      </c>
      <c r="C27" s="16">
        <v>286696397.83</v>
      </c>
      <c r="D27" s="16">
        <v>7.364432028755571</v>
      </c>
      <c r="E27" s="16">
        <v>3111935966.76</v>
      </c>
      <c r="F27" s="16">
        <v>2424303143.11</v>
      </c>
      <c r="G27" s="16">
        <v>-22.09662509109822</v>
      </c>
      <c r="H27" s="45">
        <v>3893787991.75</v>
      </c>
    </row>
    <row r="28" spans="1:8" ht="12.75">
      <c r="A28" s="46" t="s">
        <v>63</v>
      </c>
      <c r="B28" s="47">
        <v>270494782.94</v>
      </c>
      <c r="C28" s="47">
        <v>220230662.09</v>
      </c>
      <c r="D28" s="47">
        <v>-18.58228846548562</v>
      </c>
      <c r="E28" s="47">
        <v>2519043990.46</v>
      </c>
      <c r="F28" s="47">
        <v>2362808458.75</v>
      </c>
      <c r="G28" s="47">
        <v>-6.202175599222864</v>
      </c>
      <c r="H28" s="48">
        <v>3091140914.88</v>
      </c>
    </row>
    <row r="29" spans="1:8" ht="12.75">
      <c r="A29" s="15" t="s">
        <v>64</v>
      </c>
      <c r="B29" s="16">
        <v>58902697.05</v>
      </c>
      <c r="C29" s="16">
        <v>26086463.52</v>
      </c>
      <c r="D29" s="16">
        <v>-55.71261618486449</v>
      </c>
      <c r="E29" s="16">
        <v>363253866.87</v>
      </c>
      <c r="F29" s="16">
        <v>377094191.8</v>
      </c>
      <c r="G29" s="16">
        <v>3.8100970677218235</v>
      </c>
      <c r="H29" s="45">
        <v>444362202.2</v>
      </c>
    </row>
    <row r="30" spans="1:8" ht="12.75">
      <c r="A30" s="46" t="s">
        <v>65</v>
      </c>
      <c r="B30" s="47">
        <v>43346154.74</v>
      </c>
      <c r="C30" s="47">
        <v>46936437.97</v>
      </c>
      <c r="D30" s="47">
        <v>8.282818283502479</v>
      </c>
      <c r="E30" s="47">
        <v>399608938.6</v>
      </c>
      <c r="F30" s="47">
        <v>448052655.84</v>
      </c>
      <c r="G30" s="47">
        <v>12.122781189459596</v>
      </c>
      <c r="H30" s="48">
        <v>509487114.6</v>
      </c>
    </row>
    <row r="31" spans="1:8" ht="12.75">
      <c r="A31" s="15" t="s">
        <v>66</v>
      </c>
      <c r="B31" s="16">
        <v>17971.41</v>
      </c>
      <c r="C31" s="16">
        <v>3429.85</v>
      </c>
      <c r="D31" s="16">
        <v>-80.91496437953394</v>
      </c>
      <c r="E31" s="16">
        <v>356590.35</v>
      </c>
      <c r="F31" s="16">
        <v>60298.38</v>
      </c>
      <c r="G31" s="16">
        <v>-83.09029394654117</v>
      </c>
      <c r="H31" s="45">
        <v>455980.38</v>
      </c>
    </row>
    <row r="32" spans="1:8" ht="12.75">
      <c r="A32" s="46" t="s">
        <v>67</v>
      </c>
      <c r="B32" s="47">
        <v>21948134.54</v>
      </c>
      <c r="C32" s="47">
        <v>18740655.23</v>
      </c>
      <c r="D32" s="47">
        <v>-14.6139039933186</v>
      </c>
      <c r="E32" s="47">
        <v>198857608.03</v>
      </c>
      <c r="F32" s="47">
        <v>222887834.63</v>
      </c>
      <c r="G32" s="47">
        <v>12.084137407694632</v>
      </c>
      <c r="H32" s="48">
        <v>251637943.87</v>
      </c>
    </row>
    <row r="33" spans="1:8" ht="12.75">
      <c r="A33" s="15" t="s">
        <v>68</v>
      </c>
      <c r="B33" s="16">
        <v>14722039.19</v>
      </c>
      <c r="C33" s="16">
        <v>15915907.46</v>
      </c>
      <c r="D33" s="16">
        <v>8.109394728489386</v>
      </c>
      <c r="E33" s="16">
        <v>146330718.5</v>
      </c>
      <c r="F33" s="16">
        <v>189284320.96</v>
      </c>
      <c r="G33" s="16">
        <v>29.35378360764354</v>
      </c>
      <c r="H33" s="45">
        <v>169487481.23</v>
      </c>
    </row>
    <row r="34" spans="1:8" ht="12.75">
      <c r="A34" s="46" t="s">
        <v>69</v>
      </c>
      <c r="B34" s="47">
        <v>32611077.9</v>
      </c>
      <c r="C34" s="47">
        <v>30493391.58</v>
      </c>
      <c r="D34" s="47">
        <v>-6.493763642200862</v>
      </c>
      <c r="E34" s="47">
        <v>315936780.78</v>
      </c>
      <c r="F34" s="47">
        <v>265025197.48</v>
      </c>
      <c r="G34" s="47">
        <v>-16.114484414985494</v>
      </c>
      <c r="H34" s="48">
        <v>391463649.45</v>
      </c>
    </row>
    <row r="35" spans="1:8" ht="12.75">
      <c r="A35" s="15" t="s">
        <v>70</v>
      </c>
      <c r="B35" s="16">
        <v>75482569.02</v>
      </c>
      <c r="C35" s="16">
        <v>59411587.19</v>
      </c>
      <c r="D35" s="16">
        <v>-21.29098418171459</v>
      </c>
      <c r="E35" s="16">
        <v>858211304.92</v>
      </c>
      <c r="F35" s="16">
        <v>639628427.88</v>
      </c>
      <c r="G35" s="16">
        <v>-25.469587243479115</v>
      </c>
      <c r="H35" s="45">
        <v>1027759680.08</v>
      </c>
    </row>
    <row r="36" spans="1:8" ht="12.75">
      <c r="A36" s="46" t="s">
        <v>71</v>
      </c>
      <c r="B36" s="47">
        <v>5686972.59</v>
      </c>
      <c r="C36" s="47">
        <v>7895153.97</v>
      </c>
      <c r="D36" s="47">
        <v>38.82876776798391</v>
      </c>
      <c r="E36" s="47">
        <v>101307547.68</v>
      </c>
      <c r="F36" s="47">
        <v>99347921.32</v>
      </c>
      <c r="G36" s="47">
        <v>-1.9343340203929158</v>
      </c>
      <c r="H36" s="48">
        <v>122573366.33</v>
      </c>
    </row>
    <row r="37" spans="1:8" ht="12.75">
      <c r="A37" s="15" t="s">
        <v>72</v>
      </c>
      <c r="B37" s="16">
        <v>10490.71</v>
      </c>
      <c r="C37" s="16">
        <v>13093.37</v>
      </c>
      <c r="D37" s="16">
        <v>24.80918831995167</v>
      </c>
      <c r="E37" s="16">
        <v>177899.91</v>
      </c>
      <c r="F37" s="16">
        <v>133231.87</v>
      </c>
      <c r="G37" s="16">
        <v>-25.108523101557505</v>
      </c>
      <c r="H37" s="45">
        <v>192351.74</v>
      </c>
    </row>
    <row r="38" spans="1:8" ht="12.75">
      <c r="A38" s="46" t="s">
        <v>73</v>
      </c>
      <c r="B38" s="47">
        <v>991206.49</v>
      </c>
      <c r="C38" s="47">
        <v>432663.66</v>
      </c>
      <c r="D38" s="47">
        <v>-56.349795490140515</v>
      </c>
      <c r="E38" s="47">
        <v>9709570.56</v>
      </c>
      <c r="F38" s="47">
        <v>5647931.85</v>
      </c>
      <c r="G38" s="47">
        <v>-41.83129094022466</v>
      </c>
      <c r="H38" s="48">
        <v>12779872.21</v>
      </c>
    </row>
    <row r="39" spans="1:8" ht="12.75">
      <c r="A39" s="15" t="s">
        <v>74</v>
      </c>
      <c r="B39" s="16">
        <v>16737765.21</v>
      </c>
      <c r="C39" s="16">
        <v>14148238.96</v>
      </c>
      <c r="D39" s="16">
        <v>-15.471158888361536</v>
      </c>
      <c r="E39" s="16">
        <v>123588322.25</v>
      </c>
      <c r="F39" s="16">
        <v>113606069.04</v>
      </c>
      <c r="G39" s="16">
        <v>-8.07701976065946</v>
      </c>
      <c r="H39" s="45">
        <v>158907782.25</v>
      </c>
    </row>
    <row r="40" spans="1:8" ht="12.75">
      <c r="A40" s="46" t="s">
        <v>75</v>
      </c>
      <c r="B40" s="47">
        <v>37704.09</v>
      </c>
      <c r="C40" s="47">
        <v>153639.33</v>
      </c>
      <c r="D40" s="47">
        <v>307.48717181610806</v>
      </c>
      <c r="E40" s="47">
        <v>1704842.01</v>
      </c>
      <c r="F40" s="47">
        <v>2040377.7</v>
      </c>
      <c r="G40" s="47">
        <v>19.681336336849178</v>
      </c>
      <c r="H40" s="48">
        <v>2033490.54</v>
      </c>
    </row>
    <row r="41" spans="1:8" ht="12.75">
      <c r="A41" s="15" t="s">
        <v>76</v>
      </c>
      <c r="B41" s="16">
        <v>13730418.4</v>
      </c>
      <c r="C41" s="16">
        <v>12721171.18</v>
      </c>
      <c r="D41" s="16">
        <v>-7.350447674631682</v>
      </c>
      <c r="E41" s="16">
        <v>136089066.7</v>
      </c>
      <c r="F41" s="16">
        <v>112260321.47</v>
      </c>
      <c r="G41" s="16">
        <v>-17.5096690776262</v>
      </c>
      <c r="H41" s="45">
        <v>174175505.98</v>
      </c>
    </row>
    <row r="42" spans="1:8" ht="12.75">
      <c r="A42" s="46" t="s">
        <v>77</v>
      </c>
      <c r="B42" s="47">
        <v>13730418.4</v>
      </c>
      <c r="C42" s="47">
        <v>12721171.18</v>
      </c>
      <c r="D42" s="47">
        <v>-7.350447674631682</v>
      </c>
      <c r="E42" s="47">
        <v>136089066.7</v>
      </c>
      <c r="F42" s="47">
        <v>112260321.47</v>
      </c>
      <c r="G42" s="47">
        <v>-17.5096690776262</v>
      </c>
      <c r="H42" s="48">
        <v>174175505.98</v>
      </c>
    </row>
    <row r="43" spans="1:8" ht="12.75">
      <c r="A43" s="15" t="s">
        <v>78</v>
      </c>
      <c r="B43" s="16">
        <v>13730418.4</v>
      </c>
      <c r="C43" s="16">
        <v>12721171.18</v>
      </c>
      <c r="D43" s="16">
        <v>-7.350447674631682</v>
      </c>
      <c r="E43" s="16">
        <v>136089066.7</v>
      </c>
      <c r="F43" s="16">
        <v>112260321.47</v>
      </c>
      <c r="G43" s="16">
        <v>-17.5096690776262</v>
      </c>
      <c r="H43" s="45">
        <v>174175505.98</v>
      </c>
    </row>
    <row r="44" spans="1:8" ht="12.75">
      <c r="A44" s="49" t="s">
        <v>79</v>
      </c>
      <c r="B44" s="50">
        <v>973029311.5</v>
      </c>
      <c r="C44" s="50">
        <v>930095200.77</v>
      </c>
      <c r="D44" s="50">
        <v>-4.412416997368123</v>
      </c>
      <c r="E44" s="50">
        <v>8944242279.49</v>
      </c>
      <c r="F44" s="50">
        <v>8065146188.1</v>
      </c>
      <c r="G44" s="50">
        <v>-9.82862565570088</v>
      </c>
      <c r="H44" s="51">
        <v>11334898608.85</v>
      </c>
    </row>
    <row r="45" spans="1:8" ht="12.75">
      <c r="A45" s="24"/>
      <c r="B45" s="36"/>
      <c r="C45" s="36"/>
      <c r="D45" s="36"/>
      <c r="E45" s="36"/>
      <c r="F45" s="36"/>
      <c r="G45" s="36"/>
      <c r="H45" s="37"/>
    </row>
    <row r="46" spans="1:8" ht="13.5" thickBot="1">
      <c r="A46" s="29" t="s">
        <v>80</v>
      </c>
      <c r="B46" s="38"/>
      <c r="C46" s="38"/>
      <c r="D46" s="39"/>
      <c r="E46" s="39"/>
      <c r="F46" s="39"/>
      <c r="G46" s="39"/>
      <c r="H46" s="4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Birlik Bazında İhracatı (Karşılaştırmalı)</dc:title>
  <dc:subject/>
  <dc:creator>AKİB YÖNETİCİ</dc:creator>
  <cp:keywords/>
  <dc:description/>
  <cp:lastModifiedBy>Ceyda Gözüyeşil</cp:lastModifiedBy>
  <cp:lastPrinted>2016-11-01T07:24:27Z</cp:lastPrinted>
  <dcterms:created xsi:type="dcterms:W3CDTF">2016-11-01T06:28:10Z</dcterms:created>
  <dcterms:modified xsi:type="dcterms:W3CDTF">2016-11-01T07:24:32Z</dcterms:modified>
  <cp:category/>
  <cp:version/>
  <cp:contentType/>
  <cp:contentStatus/>
</cp:coreProperties>
</file>