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BIRLIK" sheetId="1" r:id="rId1"/>
    <sheet name="SEKTOR" sheetId="2" r:id="rId2"/>
  </sheets>
  <definedNames/>
  <calcPr fullCalcOnLoad="1"/>
</workbook>
</file>

<file path=xl/sharedStrings.xml><?xml version="1.0" encoding="utf-8"?>
<sst xmlns="http://schemas.openxmlformats.org/spreadsheetml/2006/main" count="99" uniqueCount="81">
  <si>
    <t xml:space="preserve">GBTARIHI:01/01/2013 - 31/10/2013 GSEK:3 GTIPGRUPSINIF:MALGRUBU ULKEGRUPSINIF:GENEL
</t>
  </si>
  <si>
    <t/>
  </si>
  <si>
    <t>BIRLIKAD</t>
  </si>
  <si>
    <t>GEMİ</t>
  </si>
  <si>
    <t>HUBUBAT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</si>
  <si>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</si>
  <si>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</si>
  <si>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</si>
  <si>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</si>
  <si>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</si>
  <si>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</si>
  <si>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</si>
  <si>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</si>
  <si>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</si>
  <si>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</si>
  <si>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</si>
  <si>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</si>
  <si>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</si>
  <si>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DEĞERLİ MADEN</t>
  </si>
  <si>
    <t>ÇELİK</t>
  </si>
  <si>
    <t>SAVUNMA VE HAVACILIK</t>
  </si>
  <si>
    <t>İKLİMLENDİRME</t>
  </si>
  <si>
    <t>AĞAÇ</t>
  </si>
  <si>
    <t>DERİ</t>
  </si>
  <si>
    <t>KURU MEYVE</t>
  </si>
  <si>
    <t>KİMYA</t>
  </si>
  <si>
    <t>OTOMOTİV</t>
  </si>
  <si>
    <t>ÇİMENTO</t>
  </si>
  <si>
    <t>FOB(USD)</t>
  </si>
  <si>
    <t>OCAK-EKİM 2012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</si>
  <si>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</si>
  <si>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</si>
  <si>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</si>
  <si>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</si>
  <si>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</si>
  <si>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</si>
  <si>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</si>
  <si>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</si>
  <si>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</si>
  <si>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</si>
  <si>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</si>
  <si>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</si>
  <si>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</si>
  <si>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</si>
  <si>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</si>
  <si>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</si>
  <si>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</si>
  <si>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</si>
  <si>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</si>
  <si>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</si>
  <si>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</si>
  <si>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</si>
  <si>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</si>
  <si>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</si>
  <si>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</si>
  <si>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</si>
  <si>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</si>
  <si>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</si>
  <si>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</si>
  <si>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</si>
  <si>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</si>
  <si>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</si>
  <si>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</si>
  <si>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</si>
  <si>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</si>
  <si>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</si>
  <si>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</si>
  <si>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</si>
  <si>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EKİM _ 2012</t>
  </si>
  <si>
    <t>DEĞŞİM %</t>
  </si>
  <si>
    <t>KOMBİNE İHRACAT</t>
  </si>
  <si>
    <t>SEKİZ ANA BİRLİK İHRACAT</t>
  </si>
  <si>
    <t xml:space="preserve">TOPLAM </t>
  </si>
  <si>
    <t>TOPLAM</t>
  </si>
  <si>
    <t xml:space="preserve">AKİB - Sektör Bazında İhracatı </t>
  </si>
  <si>
    <t xml:space="preserve">AKİB - Birlik Bazında İhracatı </t>
  </si>
  <si>
    <t xml:space="preserve">GENEL TOPLAM </t>
  </si>
  <si>
    <t>BİRLİK</t>
  </si>
  <si>
    <t>ÜYE SAYISI</t>
  </si>
  <si>
    <t>EKİM _ 2013</t>
  </si>
  <si>
    <t>OCAK-EKİM 2013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</si>
</sst>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 style="thick">
        <color rgb="FFCCCCCC"/>
      </right>
      <top style="thick">
        <color rgb="FFCCCCCC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CCCCC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ck">
        <color rgb="FFCCCCCC"/>
      </left>
      <right>
        <color indexed="63"/>
      </right>
      <top style="thick">
        <color rgb="FFCCCCCC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2" fillId="0" borderId="0" applyNumberFormat="0" applyFill="0" applyBorder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20" fillId="0" borderId="10" xfId="0" applyNumberFormat="1" applyFont="1" applyFill="1" applyBorder="1" applyAlignment="1" applyProtection="1">
      <alignment horizontal="right" vertical="top"/>
      <protection/>
    </xf>
    <xf numFmtId="3" fontId="20" fillId="0" borderId="10" xfId="0" applyNumberFormat="1" applyFont="1" applyFill="1" applyBorder="1" applyAlignment="1" applyProtection="1">
      <alignment horizontal="center" vertical="top"/>
      <protection/>
    </xf>
    <xf numFmtId="3" fontId="20" fillId="0" borderId="11" xfId="0" applyNumberFormat="1" applyFont="1" applyFill="1" applyBorder="1" applyAlignment="1" applyProtection="1">
      <alignment horizontal="center" vertical="top"/>
      <protection/>
    </xf>
    <xf numFmtId="0" fontId="21" fillId="0" borderId="12" xfId="0" applyNumberFormat="1" applyFont="1" applyFill="1" applyBorder="1" applyAlignment="1" applyProtection="1">
      <alignment horizontal="left" vertical="top"/>
      <protection/>
    </xf>
    <xf numFmtId="3" fontId="21" fillId="0" borderId="0" xfId="0" applyNumberFormat="1" applyFont="1" applyFill="1" applyBorder="1" applyAlignment="1" applyProtection="1">
      <alignment horizontal="right" vertical="top"/>
      <protection/>
    </xf>
    <xf numFmtId="3" fontId="21" fillId="0" borderId="0" xfId="0" applyNumberFormat="1" applyFont="1" applyFill="1" applyBorder="1" applyAlignment="1" applyProtection="1">
      <alignment horizontal="left" vertical="top"/>
      <protection/>
    </xf>
    <xf numFmtId="3" fontId="21" fillId="0" borderId="13" xfId="0" applyNumberFormat="1" applyFont="1" applyFill="1" applyBorder="1" applyAlignment="1" applyProtection="1">
      <alignment horizontal="left" vertical="top"/>
      <protection/>
    </xf>
    <xf numFmtId="3" fontId="20" fillId="0" borderId="14" xfId="0" applyNumberFormat="1" applyFont="1" applyFill="1" applyBorder="1" applyAlignment="1" applyProtection="1">
      <alignment horizontal="right" vertical="top"/>
      <protection/>
    </xf>
    <xf numFmtId="0" fontId="0" fillId="0" borderId="15" xfId="0" applyFont="1" applyBorder="1" applyAlignment="1">
      <alignment/>
    </xf>
    <xf numFmtId="3" fontId="20" fillId="0" borderId="16" xfId="0" applyNumberFormat="1" applyFont="1" applyFill="1" applyBorder="1" applyAlignment="1" applyProtection="1">
      <alignment horizontal="right" vertical="top"/>
      <protection/>
    </xf>
    <xf numFmtId="0" fontId="40" fillId="0" borderId="15" xfId="0" applyFont="1" applyBorder="1" applyAlignment="1">
      <alignment/>
    </xf>
    <xf numFmtId="3" fontId="40" fillId="0" borderId="16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0" fontId="38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40" fillId="0" borderId="18" xfId="0" applyNumberFormat="1" applyFont="1" applyBorder="1" applyAlignment="1">
      <alignment/>
    </xf>
    <xf numFmtId="3" fontId="40" fillId="0" borderId="19" xfId="0" applyNumberFormat="1" applyFont="1" applyBorder="1" applyAlignment="1">
      <alignment/>
    </xf>
    <xf numFmtId="0" fontId="20" fillId="0" borderId="15" xfId="0" applyNumberFormat="1" applyFont="1" applyFill="1" applyBorder="1" applyAlignment="1" applyProtection="1">
      <alignment horizontal="left" vertical="top"/>
      <protection/>
    </xf>
    <xf numFmtId="0" fontId="22" fillId="33" borderId="15" xfId="0" applyNumberFormat="1" applyFont="1" applyFill="1" applyBorder="1" applyAlignment="1" applyProtection="1">
      <alignment horizontal="left" vertical="top"/>
      <protection/>
    </xf>
    <xf numFmtId="3" fontId="22" fillId="0" borderId="16" xfId="0" applyNumberFormat="1" applyFont="1" applyFill="1" applyBorder="1" applyAlignment="1" applyProtection="1">
      <alignment horizontal="right" vertical="top"/>
      <protection/>
    </xf>
    <xf numFmtId="3" fontId="22" fillId="33" borderId="16" xfId="0" applyNumberFormat="1" applyFont="1" applyFill="1" applyBorder="1" applyAlignment="1" applyProtection="1">
      <alignment horizontal="right" vertical="top"/>
      <protection/>
    </xf>
    <xf numFmtId="0" fontId="22" fillId="0" borderId="15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3" fillId="0" borderId="20" xfId="0" applyNumberFormat="1" applyFont="1" applyFill="1" applyBorder="1" applyAlignment="1" applyProtection="1">
      <alignment horizontal="left" vertical="top"/>
      <protection/>
    </xf>
    <xf numFmtId="3" fontId="41" fillId="0" borderId="16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0" fillId="0" borderId="21" xfId="0" applyNumberFormat="1" applyFont="1" applyFill="1" applyBorder="1" applyAlignment="1" applyProtection="1">
      <alignment horizontal="left" vertical="top"/>
      <protection/>
    </xf>
    <xf numFmtId="3" fontId="20" fillId="0" borderId="14" xfId="0" applyNumberFormat="1" applyFont="1" applyFill="1" applyBorder="1" applyAlignment="1" applyProtection="1">
      <alignment horizontal="left" vertical="top"/>
      <protection/>
    </xf>
    <xf numFmtId="0" fontId="38" fillId="0" borderId="14" xfId="0" applyFont="1" applyBorder="1" applyAlignment="1">
      <alignment/>
    </xf>
    <xf numFmtId="0" fontId="38" fillId="0" borderId="0" xfId="0" applyFont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3" fontId="38" fillId="0" borderId="18" xfId="0" applyNumberFormat="1" applyFont="1" applyBorder="1" applyAlignment="1">
      <alignment horizontal="right"/>
    </xf>
    <xf numFmtId="3" fontId="20" fillId="0" borderId="18" xfId="0" applyNumberFormat="1" applyFont="1" applyFill="1" applyBorder="1" applyAlignment="1" applyProtection="1">
      <alignment horizontal="right" vertical="top"/>
      <protection/>
    </xf>
    <xf numFmtId="0" fontId="38" fillId="0" borderId="18" xfId="0" applyFont="1" applyBorder="1" applyAlignment="1">
      <alignment/>
    </xf>
    <xf numFmtId="0" fontId="20" fillId="0" borderId="22" xfId="0" applyNumberFormat="1" applyFont="1" applyFill="1" applyBorder="1" applyAlignment="1" applyProtection="1">
      <alignment horizontal="left" vertical="top"/>
      <protection/>
    </xf>
    <xf numFmtId="0" fontId="38" fillId="0" borderId="21" xfId="0" applyFont="1" applyBorder="1" applyAlignment="1">
      <alignment/>
    </xf>
    <xf numFmtId="3" fontId="17" fillId="0" borderId="14" xfId="0" applyNumberFormat="1" applyFont="1" applyFill="1" applyBorder="1" applyAlignment="1" applyProtection="1">
      <alignment horizontal="right" vertical="top"/>
      <protection/>
    </xf>
    <xf numFmtId="3" fontId="17" fillId="0" borderId="14" xfId="0" applyNumberFormat="1" applyFont="1" applyFill="1" applyBorder="1" applyAlignment="1" applyProtection="1">
      <alignment horizontal="left" vertical="top"/>
      <protection/>
    </xf>
    <xf numFmtId="3" fontId="17" fillId="0" borderId="23" xfId="0" applyNumberFormat="1" applyFont="1" applyFill="1" applyBorder="1" applyAlignment="1" applyProtection="1">
      <alignment horizontal="right" vertical="top"/>
      <protection/>
    </xf>
    <xf numFmtId="3" fontId="17" fillId="0" borderId="16" xfId="0" applyNumberFormat="1" applyFont="1" applyFill="1" applyBorder="1" applyAlignment="1" applyProtection="1">
      <alignment horizontal="right" vertical="top"/>
      <protection/>
    </xf>
    <xf numFmtId="3" fontId="17" fillId="0" borderId="17" xfId="0" applyNumberFormat="1" applyFont="1" applyFill="1" applyBorder="1" applyAlignment="1" applyProtection="1">
      <alignment horizontal="right" vertical="top"/>
      <protection/>
    </xf>
    <xf numFmtId="0" fontId="38" fillId="0" borderId="22" xfId="0" applyFont="1" applyBorder="1" applyAlignment="1">
      <alignment/>
    </xf>
    <xf numFmtId="3" fontId="38" fillId="0" borderId="18" xfId="0" applyNumberFormat="1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19" xfId="0" applyFont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7.421875" style="5" customWidth="1"/>
    <col min="2" max="2" width="12.7109375" style="6" bestFit="1" customWidth="1"/>
    <col min="3" max="4" width="12.8515625" style="6" customWidth="1"/>
    <col min="5" max="5" width="14.421875" style="7" bestFit="1" customWidth="1"/>
    <col min="6" max="6" width="16.7109375" style="7" customWidth="1"/>
    <col min="7" max="7" width="0" style="5" hidden="1" customWidth="1"/>
    <col min="8" max="9" width="10.7109375" style="5" customWidth="1"/>
    <col min="10" max="16384" width="9.140625" style="5" customWidth="1"/>
  </cols>
  <sheetData>
    <row r="1" spans="1:6" ht="15" customHeight="1" thickTop="1">
      <c r="A1" s="31" t="s">
        <v>75</v>
      </c>
      <c r="B1" s="8"/>
      <c r="C1" s="8"/>
      <c r="D1" s="8"/>
      <c r="E1" s="9"/>
      <c r="F1" s="10"/>
    </row>
    <row r="2" spans="1:6" ht="15" customHeight="1">
      <c r="A2" s="11" t="s">
        <v>0</v>
      </c>
      <c r="B2" s="12"/>
      <c r="C2" s="12"/>
      <c r="D2" s="12"/>
      <c r="E2" s="13"/>
      <c r="F2" s="14"/>
    </row>
    <row r="3" spans="1:6" ht="15" customHeight="1">
      <c r="A3" s="30"/>
      <c r="B3" s="12"/>
      <c r="C3" s="12"/>
      <c r="D3" s="12"/>
      <c r="E3" s="13"/>
      <c r="F3" s="13"/>
    </row>
    <row r="4" spans="1:6" ht="15" customHeight="1">
      <c r="A4" s="30"/>
      <c r="B4" s="12"/>
      <c r="C4" s="12"/>
      <c r="D4" s="12"/>
      <c r="E4" s="13"/>
      <c r="F4" s="13"/>
    </row>
    <row r="5" spans="1:6" ht="15" customHeight="1">
      <c r="A5" s="30"/>
      <c r="B5" s="12"/>
      <c r="C5" s="12"/>
      <c r="D5" s="12"/>
      <c r="E5" s="13"/>
      <c r="F5" s="13"/>
    </row>
    <row r="6" spans="1:9" s="39" customFormat="1" ht="15" customHeight="1">
      <c r="A6" s="36" t="s">
        <v>1</v>
      </c>
      <c r="B6" s="15" t="s">
        <v>68</v>
      </c>
      <c r="C6" s="15" t="s">
        <v>79</v>
      </c>
      <c r="D6" s="15" t="s">
        <v>69</v>
      </c>
      <c r="E6" s="37" t="s">
        <v>29</v>
      </c>
      <c r="F6" s="37" t="s">
        <v>80</v>
      </c>
      <c r="G6" s="38"/>
      <c r="H6" s="15" t="s">
        <v>69</v>
      </c>
      <c r="I6" s="54" t="s">
        <v>77</v>
      </c>
    </row>
    <row r="7" spans="1:9" s="39" customFormat="1" ht="15" customHeight="1">
      <c r="A7" s="25" t="s">
        <v>2</v>
      </c>
      <c r="B7" s="17" t="s">
        <v>28</v>
      </c>
      <c r="C7" s="17" t="s">
        <v>28</v>
      </c>
      <c r="D7" s="17" t="s">
        <v>28</v>
      </c>
      <c r="E7" s="17" t="s">
        <v>28</v>
      </c>
      <c r="F7" s="17" t="s">
        <v>28</v>
      </c>
      <c r="G7" s="40"/>
      <c r="H7" s="17" t="s">
        <v>28</v>
      </c>
      <c r="I7" s="41" t="s">
        <v>78</v>
      </c>
    </row>
    <row r="8" spans="1:9" s="39" customFormat="1" ht="15" customHeight="1">
      <c r="A8" s="25" t="s">
        <v>71</v>
      </c>
      <c r="B8" s="17"/>
      <c r="C8" s="17"/>
      <c r="D8" s="17"/>
      <c r="E8" s="17"/>
      <c r="F8" s="17"/>
      <c r="G8" s="40"/>
      <c r="H8" s="40"/>
      <c r="I8" s="41"/>
    </row>
    <row r="9" spans="1:9" ht="15" customHeight="1">
      <c r="A9" s="26" t="s">
        <v>25</v>
      </c>
      <c r="B9" s="27">
        <v>674380973.45</v>
      </c>
      <c r="C9" s="27">
        <v>395259728.04</v>
      </c>
      <c r="D9" s="27">
        <f>(C9-B9)/B9*100</f>
        <v>-41.38925272195489</v>
      </c>
      <c r="E9" s="28">
        <v>5230549901.9</v>
      </c>
      <c r="F9" s="28">
        <v>4512662296.51</v>
      </c>
      <c r="G9" s="34"/>
      <c r="H9" s="27">
        <f>(F9-E9)/E9*100</f>
        <v>-13.724897359821123</v>
      </c>
      <c r="I9" s="35">
        <v>656</v>
      </c>
    </row>
    <row r="10" spans="1:9" ht="15" customHeight="1">
      <c r="A10" s="26" t="s">
        <v>15</v>
      </c>
      <c r="B10" s="28">
        <v>181950494.34</v>
      </c>
      <c r="C10" s="28">
        <v>126820783.32</v>
      </c>
      <c r="D10" s="27">
        <f aca="true" t="shared" si="0" ref="D10:D38">(C10-B10)/B10*100</f>
        <v>-30.299291694686147</v>
      </c>
      <c r="E10" s="28">
        <v>1988659049.9</v>
      </c>
      <c r="F10" s="28">
        <v>1732153638.83</v>
      </c>
      <c r="G10" s="34"/>
      <c r="H10" s="27">
        <f aca="true" t="shared" si="1" ref="H10:H17">(F10-E10)/E10*100</f>
        <v>-12.898410669385413</v>
      </c>
      <c r="I10" s="35">
        <v>1158</v>
      </c>
    </row>
    <row r="11" spans="1:9" ht="15" customHeight="1">
      <c r="A11" s="29" t="s">
        <v>4</v>
      </c>
      <c r="B11" s="27">
        <v>92674489.95</v>
      </c>
      <c r="C11" s="27">
        <v>99025607.09</v>
      </c>
      <c r="D11" s="27">
        <f t="shared" si="0"/>
        <v>6.853144963006079</v>
      </c>
      <c r="E11" s="27">
        <v>834220560.83</v>
      </c>
      <c r="F11" s="27">
        <v>880260115.1</v>
      </c>
      <c r="G11" s="34"/>
      <c r="H11" s="27">
        <f t="shared" si="1"/>
        <v>5.5188707197762366</v>
      </c>
      <c r="I11" s="35">
        <v>495</v>
      </c>
    </row>
    <row r="12" spans="1:9" ht="15" customHeight="1">
      <c r="A12" s="26" t="s">
        <v>17</v>
      </c>
      <c r="B12" s="28">
        <v>100772165.69</v>
      </c>
      <c r="C12" s="28">
        <v>140050656.6</v>
      </c>
      <c r="D12" s="27">
        <f t="shared" si="0"/>
        <v>38.977519874714524</v>
      </c>
      <c r="E12" s="28">
        <v>798695234.44</v>
      </c>
      <c r="F12" s="28">
        <v>848984722.63</v>
      </c>
      <c r="G12" s="34"/>
      <c r="H12" s="27">
        <f t="shared" si="1"/>
        <v>6.296455271234977</v>
      </c>
      <c r="I12" s="35">
        <v>746</v>
      </c>
    </row>
    <row r="13" spans="1:9" ht="15" customHeight="1">
      <c r="A13" s="26" t="s">
        <v>5</v>
      </c>
      <c r="B13" s="28">
        <v>79058471.85</v>
      </c>
      <c r="C13" s="28">
        <v>79687288.73</v>
      </c>
      <c r="D13" s="27">
        <f t="shared" si="0"/>
        <v>0.7953820321661204</v>
      </c>
      <c r="E13" s="28">
        <v>749144552.66</v>
      </c>
      <c r="F13" s="28">
        <v>758613972.47</v>
      </c>
      <c r="G13" s="34"/>
      <c r="H13" s="27">
        <f t="shared" si="1"/>
        <v>1.2640310573409146</v>
      </c>
      <c r="I13" s="35">
        <v>308</v>
      </c>
    </row>
    <row r="14" spans="1:9" ht="15" customHeight="1">
      <c r="A14" s="29" t="s">
        <v>22</v>
      </c>
      <c r="B14" s="28">
        <v>49019398.64</v>
      </c>
      <c r="C14" s="28">
        <v>54190860.32</v>
      </c>
      <c r="D14" s="27">
        <f t="shared" si="0"/>
        <v>10.549826851160244</v>
      </c>
      <c r="E14" s="27">
        <v>467938345.66</v>
      </c>
      <c r="F14" s="27">
        <v>521971670.09</v>
      </c>
      <c r="G14" s="34"/>
      <c r="H14" s="27">
        <f t="shared" si="1"/>
        <v>11.547103359052368</v>
      </c>
      <c r="I14" s="35">
        <v>614</v>
      </c>
    </row>
    <row r="15" spans="1:9" ht="15" customHeight="1">
      <c r="A15" s="29" t="s">
        <v>12</v>
      </c>
      <c r="B15" s="27">
        <v>21610506.8</v>
      </c>
      <c r="C15" s="27">
        <v>27310113.29</v>
      </c>
      <c r="D15" s="27">
        <f t="shared" si="0"/>
        <v>26.374237970208075</v>
      </c>
      <c r="E15" s="27">
        <v>203173070.55</v>
      </c>
      <c r="F15" s="27">
        <v>258992525.07</v>
      </c>
      <c r="G15" s="34"/>
      <c r="H15" s="27">
        <f t="shared" si="1"/>
        <v>27.473845017400105</v>
      </c>
      <c r="I15" s="35">
        <v>160</v>
      </c>
    </row>
    <row r="16" spans="1:9" ht="15" customHeight="1">
      <c r="A16" s="29" t="s">
        <v>10</v>
      </c>
      <c r="B16" s="27">
        <v>17078668.51</v>
      </c>
      <c r="C16" s="27">
        <v>19081833.41</v>
      </c>
      <c r="D16" s="27">
        <f t="shared" si="0"/>
        <v>11.72904608358136</v>
      </c>
      <c r="E16" s="27">
        <v>153732021.76</v>
      </c>
      <c r="F16" s="27">
        <v>197187934.1</v>
      </c>
      <c r="G16" s="34"/>
      <c r="H16" s="27">
        <f t="shared" si="1"/>
        <v>28.26731336939129</v>
      </c>
      <c r="I16" s="35">
        <v>220</v>
      </c>
    </row>
    <row r="17" spans="1:9" s="39" customFormat="1" ht="15" customHeight="1">
      <c r="A17" s="25" t="s">
        <v>72</v>
      </c>
      <c r="B17" s="17">
        <f>SUM(B9:B16)</f>
        <v>1216545169.23</v>
      </c>
      <c r="C17" s="17">
        <f>SUM(C9:C16)</f>
        <v>941426870.8000001</v>
      </c>
      <c r="D17" s="17">
        <f t="shared" si="0"/>
        <v>-22.614721211225827</v>
      </c>
      <c r="E17" s="17">
        <f>SUM(E9:E16)</f>
        <v>10426112737.699999</v>
      </c>
      <c r="F17" s="17">
        <f>SUM(F9:F16)</f>
        <v>9710826874.800001</v>
      </c>
      <c r="G17" s="40"/>
      <c r="H17" s="17">
        <f t="shared" si="1"/>
        <v>-6.860523005027373</v>
      </c>
      <c r="I17" s="41">
        <f>SUM(I9:I16)</f>
        <v>4357</v>
      </c>
    </row>
    <row r="18" spans="1:9" ht="15" customHeight="1">
      <c r="A18" s="29"/>
      <c r="B18" s="27"/>
      <c r="C18" s="27"/>
      <c r="D18" s="27"/>
      <c r="E18" s="27"/>
      <c r="F18" s="27"/>
      <c r="G18" s="34"/>
      <c r="H18" s="34"/>
      <c r="I18" s="35"/>
    </row>
    <row r="19" spans="1:9" s="39" customFormat="1" ht="15" customHeight="1">
      <c r="A19" s="25" t="s">
        <v>70</v>
      </c>
      <c r="B19" s="17"/>
      <c r="C19" s="17"/>
      <c r="D19" s="17"/>
      <c r="E19" s="17"/>
      <c r="F19" s="17"/>
      <c r="G19" s="40"/>
      <c r="H19" s="40"/>
      <c r="I19" s="41"/>
    </row>
    <row r="20" spans="1:9" ht="15" customHeight="1">
      <c r="A20" s="26" t="s">
        <v>21</v>
      </c>
      <c r="B20" s="27">
        <v>16563968.07</v>
      </c>
      <c r="C20" s="27">
        <v>18445449.75</v>
      </c>
      <c r="D20" s="27">
        <f t="shared" si="0"/>
        <v>11.35888255790389</v>
      </c>
      <c r="E20" s="28">
        <v>106705185.27</v>
      </c>
      <c r="F20" s="28">
        <v>136906664.49</v>
      </c>
      <c r="G20" s="34"/>
      <c r="H20" s="27">
        <f aca="true" t="shared" si="2" ref="H20:H38">(F20-E20)/E20*100</f>
        <v>28.303665977974845</v>
      </c>
      <c r="I20" s="35"/>
    </row>
    <row r="21" spans="1:9" ht="15" customHeight="1">
      <c r="A21" s="29" t="s">
        <v>8</v>
      </c>
      <c r="B21" s="27">
        <v>6606274.48</v>
      </c>
      <c r="C21" s="27">
        <v>6386452.91</v>
      </c>
      <c r="D21" s="27">
        <f t="shared" si="0"/>
        <v>-3.3274664966690923</v>
      </c>
      <c r="E21" s="27">
        <v>44953078.18</v>
      </c>
      <c r="F21" s="27">
        <v>36679358.52</v>
      </c>
      <c r="G21" s="34"/>
      <c r="H21" s="27">
        <f t="shared" si="2"/>
        <v>-18.40523495826153</v>
      </c>
      <c r="I21" s="35"/>
    </row>
    <row r="22" spans="1:9" ht="15" customHeight="1">
      <c r="A22" s="26" t="s">
        <v>27</v>
      </c>
      <c r="B22" s="27">
        <v>3009162.11</v>
      </c>
      <c r="C22" s="27">
        <v>3050316.71</v>
      </c>
      <c r="D22" s="27">
        <f t="shared" si="0"/>
        <v>1.367643167619178</v>
      </c>
      <c r="E22" s="28">
        <v>28760450.74</v>
      </c>
      <c r="F22" s="28">
        <v>31642395.74</v>
      </c>
      <c r="G22" s="34"/>
      <c r="H22" s="27">
        <f t="shared" si="2"/>
        <v>10.020514024809057</v>
      </c>
      <c r="I22" s="35"/>
    </row>
    <row r="23" spans="1:9" ht="15" customHeight="1">
      <c r="A23" s="29" t="s">
        <v>6</v>
      </c>
      <c r="B23" s="27">
        <v>1864370.59</v>
      </c>
      <c r="C23" s="27">
        <v>3134223.71</v>
      </c>
      <c r="D23" s="27">
        <f t="shared" si="0"/>
        <v>68.11162581147559</v>
      </c>
      <c r="E23" s="27">
        <v>18945081.77</v>
      </c>
      <c r="F23" s="27">
        <v>27447947.35</v>
      </c>
      <c r="G23" s="34"/>
      <c r="H23" s="27">
        <f t="shared" si="2"/>
        <v>44.881651518994744</v>
      </c>
      <c r="I23" s="35"/>
    </row>
    <row r="24" spans="1:9" ht="15" customHeight="1">
      <c r="A24" s="29" t="s">
        <v>14</v>
      </c>
      <c r="B24" s="27">
        <v>134100</v>
      </c>
      <c r="C24" s="27">
        <v>333893.09</v>
      </c>
      <c r="D24" s="27">
        <f t="shared" si="0"/>
        <v>148.98813571961225</v>
      </c>
      <c r="E24" s="27">
        <v>5637167.67</v>
      </c>
      <c r="F24" s="27">
        <v>18945375.55</v>
      </c>
      <c r="G24" s="34"/>
      <c r="H24" s="27">
        <f t="shared" si="2"/>
        <v>236.07968857878592</v>
      </c>
      <c r="I24" s="35"/>
    </row>
    <row r="25" spans="1:9" ht="15" customHeight="1">
      <c r="A25" s="26" t="s">
        <v>7</v>
      </c>
      <c r="B25" s="28">
        <v>1346377</v>
      </c>
      <c r="C25" s="28">
        <v>417000</v>
      </c>
      <c r="D25" s="27">
        <f t="shared" si="0"/>
        <v>-69.02799141696569</v>
      </c>
      <c r="E25" s="28">
        <v>12140143.8</v>
      </c>
      <c r="F25" s="28">
        <v>14234766.23</v>
      </c>
      <c r="G25" s="34"/>
      <c r="H25" s="27">
        <f t="shared" si="2"/>
        <v>17.25368714331044</v>
      </c>
      <c r="I25" s="35"/>
    </row>
    <row r="26" spans="1:9" ht="15" customHeight="1">
      <c r="A26" s="29" t="s">
        <v>26</v>
      </c>
      <c r="B26" s="28">
        <v>440672.54</v>
      </c>
      <c r="C26" s="28">
        <v>1149417.34</v>
      </c>
      <c r="D26" s="27">
        <f t="shared" si="0"/>
        <v>160.83253111255812</v>
      </c>
      <c r="E26" s="27">
        <v>4813031.64</v>
      </c>
      <c r="F26" s="27">
        <v>10367573.29</v>
      </c>
      <c r="G26" s="34"/>
      <c r="H26" s="27">
        <f t="shared" si="2"/>
        <v>115.40629826401889</v>
      </c>
      <c r="I26" s="35"/>
    </row>
    <row r="27" spans="1:9" ht="15" customHeight="1">
      <c r="A27" s="29" t="s">
        <v>16</v>
      </c>
      <c r="B27" s="27">
        <v>785753.09</v>
      </c>
      <c r="C27" s="27">
        <v>497626.44</v>
      </c>
      <c r="D27" s="27">
        <f t="shared" si="0"/>
        <v>-36.668853570782645</v>
      </c>
      <c r="E27" s="27">
        <v>7356979.86</v>
      </c>
      <c r="F27" s="27">
        <v>9399052.49</v>
      </c>
      <c r="G27" s="34"/>
      <c r="H27" s="27">
        <f t="shared" si="2"/>
        <v>27.756941963410508</v>
      </c>
      <c r="I27" s="35"/>
    </row>
    <row r="28" spans="1:9" ht="15" customHeight="1">
      <c r="A28" s="29" t="s">
        <v>24</v>
      </c>
      <c r="B28" s="28">
        <v>2004600.62</v>
      </c>
      <c r="C28" s="28">
        <v>456069.01</v>
      </c>
      <c r="D28" s="27">
        <f t="shared" si="0"/>
        <v>-77.24888411937137</v>
      </c>
      <c r="E28" s="27">
        <v>6070006.68</v>
      </c>
      <c r="F28" s="27">
        <v>9231025.36</v>
      </c>
      <c r="G28" s="34"/>
      <c r="H28" s="27">
        <f t="shared" si="2"/>
        <v>52.07603297069189</v>
      </c>
      <c r="I28" s="35"/>
    </row>
    <row r="29" spans="1:9" ht="15" customHeight="1">
      <c r="A29" s="26" t="s">
        <v>23</v>
      </c>
      <c r="B29" s="27">
        <v>819572.74</v>
      </c>
      <c r="C29" s="27">
        <v>1002833.36</v>
      </c>
      <c r="D29" s="27">
        <f t="shared" si="0"/>
        <v>22.36050701247091</v>
      </c>
      <c r="E29" s="28">
        <v>6104929.61</v>
      </c>
      <c r="F29" s="28">
        <v>8929386.81</v>
      </c>
      <c r="G29" s="34"/>
      <c r="H29" s="27">
        <f t="shared" si="2"/>
        <v>46.265188633354285</v>
      </c>
      <c r="I29" s="35"/>
    </row>
    <row r="30" spans="1:9" ht="15" customHeight="1">
      <c r="A30" s="29" t="s">
        <v>20</v>
      </c>
      <c r="B30" s="28">
        <v>675346.44</v>
      </c>
      <c r="C30" s="28">
        <v>668054.82</v>
      </c>
      <c r="D30" s="27">
        <f t="shared" si="0"/>
        <v>-1.0796858572320298</v>
      </c>
      <c r="E30" s="27">
        <v>7252886.44</v>
      </c>
      <c r="F30" s="27">
        <v>8557710.97</v>
      </c>
      <c r="G30" s="34"/>
      <c r="H30" s="27">
        <f t="shared" si="2"/>
        <v>17.990417205539487</v>
      </c>
      <c r="I30" s="35"/>
    </row>
    <row r="31" spans="1:9" ht="15" customHeight="1">
      <c r="A31" s="26" t="s">
        <v>11</v>
      </c>
      <c r="B31" s="28">
        <v>43556.9</v>
      </c>
      <c r="C31" s="28">
        <v>113897.33</v>
      </c>
      <c r="D31" s="27">
        <f t="shared" si="0"/>
        <v>161.49090040843126</v>
      </c>
      <c r="E31" s="28">
        <v>1256030.27</v>
      </c>
      <c r="F31" s="28">
        <v>1347207.24</v>
      </c>
      <c r="G31" s="34"/>
      <c r="H31" s="27">
        <f t="shared" si="2"/>
        <v>7.259137950552734</v>
      </c>
      <c r="I31" s="35"/>
    </row>
    <row r="32" spans="1:9" ht="15" customHeight="1">
      <c r="A32" s="26" t="s">
        <v>13</v>
      </c>
      <c r="B32" s="28">
        <v>270895.56</v>
      </c>
      <c r="C32" s="28">
        <v>56186.2</v>
      </c>
      <c r="D32" s="27">
        <f t="shared" si="0"/>
        <v>-79.2590915849636</v>
      </c>
      <c r="E32" s="28">
        <v>1086830.24</v>
      </c>
      <c r="F32" s="28">
        <v>614177.92</v>
      </c>
      <c r="G32" s="34"/>
      <c r="H32" s="27">
        <f t="shared" si="2"/>
        <v>-43.48906596489254</v>
      </c>
      <c r="I32" s="35"/>
    </row>
    <row r="33" spans="1:9" ht="15" customHeight="1">
      <c r="A33" s="26" t="s">
        <v>9</v>
      </c>
      <c r="B33" s="28">
        <v>69548.4</v>
      </c>
      <c r="C33" s="28">
        <v>201260.55</v>
      </c>
      <c r="D33" s="27">
        <f t="shared" si="0"/>
        <v>189.38199872319134</v>
      </c>
      <c r="E33" s="28">
        <v>299268.37</v>
      </c>
      <c r="F33" s="28">
        <v>456287.81</v>
      </c>
      <c r="G33" s="34"/>
      <c r="H33" s="27">
        <f t="shared" si="2"/>
        <v>52.467769981839375</v>
      </c>
      <c r="I33" s="35"/>
    </row>
    <row r="34" spans="1:9" ht="15" customHeight="1">
      <c r="A34" s="26" t="s">
        <v>3</v>
      </c>
      <c r="B34" s="28">
        <v>0</v>
      </c>
      <c r="C34" s="28">
        <v>46952.53</v>
      </c>
      <c r="D34" s="27">
        <v>100</v>
      </c>
      <c r="E34" s="28">
        <v>1442032.46</v>
      </c>
      <c r="F34" s="28">
        <v>212515.91</v>
      </c>
      <c r="G34" s="34"/>
      <c r="H34" s="27">
        <f t="shared" si="2"/>
        <v>-85.26275129756789</v>
      </c>
      <c r="I34" s="35"/>
    </row>
    <row r="35" spans="1:9" ht="15" customHeight="1">
      <c r="A35" s="26" t="s">
        <v>19</v>
      </c>
      <c r="B35" s="28">
        <v>0</v>
      </c>
      <c r="C35" s="28">
        <v>0</v>
      </c>
      <c r="D35" s="27">
        <v>0</v>
      </c>
      <c r="E35" s="28">
        <v>0</v>
      </c>
      <c r="F35" s="28">
        <v>32618.17</v>
      </c>
      <c r="G35" s="34"/>
      <c r="H35" s="27">
        <v>100</v>
      </c>
      <c r="I35" s="35"/>
    </row>
    <row r="36" spans="1:9" ht="15" customHeight="1">
      <c r="A36" s="29" t="s">
        <v>18</v>
      </c>
      <c r="B36" s="27">
        <v>0</v>
      </c>
      <c r="C36" s="27">
        <v>50.9</v>
      </c>
      <c r="D36" s="27">
        <v>100</v>
      </c>
      <c r="E36" s="27">
        <v>34704.26</v>
      </c>
      <c r="F36" s="27">
        <v>1329.49</v>
      </c>
      <c r="G36" s="34"/>
      <c r="H36" s="27">
        <f t="shared" si="2"/>
        <v>-96.16908702274591</v>
      </c>
      <c r="I36" s="35"/>
    </row>
    <row r="37" spans="1:9" s="39" customFormat="1" ht="15" customHeight="1">
      <c r="A37" s="25" t="s">
        <v>73</v>
      </c>
      <c r="B37" s="17">
        <f>SUM(B20:B36)</f>
        <v>34634198.54</v>
      </c>
      <c r="C37" s="17">
        <f>SUM(C20:C36)</f>
        <v>35959684.65</v>
      </c>
      <c r="D37" s="17">
        <v>100</v>
      </c>
      <c r="E37" s="17">
        <f>SUM(E20:E36)</f>
        <v>252857807.26000005</v>
      </c>
      <c r="F37" s="17">
        <f>SUM(F20:F36)</f>
        <v>315005393.34000015</v>
      </c>
      <c r="G37" s="40"/>
      <c r="H37" s="17">
        <f t="shared" si="2"/>
        <v>24.57807680666039</v>
      </c>
      <c r="I37" s="41"/>
    </row>
    <row r="38" spans="1:9" s="39" customFormat="1" ht="15" customHeight="1">
      <c r="A38" s="45" t="s">
        <v>76</v>
      </c>
      <c r="B38" s="42">
        <f>SUM(B9:B36)</f>
        <v>2467724537.0000005</v>
      </c>
      <c r="C38" s="42">
        <f>SUM(C9:C36)</f>
        <v>1918813426.25</v>
      </c>
      <c r="D38" s="43">
        <f t="shared" si="0"/>
        <v>-22.243613601107555</v>
      </c>
      <c r="E38" s="42">
        <f>SUM(E9:E36)</f>
        <v>21105083282.659996</v>
      </c>
      <c r="F38" s="42">
        <f>SUM(F9:F36)</f>
        <v>19736659142.94001</v>
      </c>
      <c r="G38" s="44"/>
      <c r="H38" s="43">
        <f t="shared" si="2"/>
        <v>-6.483860411222768</v>
      </c>
      <c r="I38" s="55"/>
    </row>
    <row r="41" spans="2:6" ht="15">
      <c r="B41" s="4"/>
      <c r="C41" s="4"/>
      <c r="D41" s="4"/>
      <c r="E41" s="4"/>
      <c r="F41" s="4"/>
    </row>
    <row r="44" spans="5:6" ht="15">
      <c r="E44" s="6"/>
      <c r="F44" s="6"/>
    </row>
  </sheetData>
  <sheetProtection/>
  <printOptions/>
  <pageMargins left="0.75" right="0.75" top="1" bottom="1" header="0.5" footer="0.5"/>
  <pageSetup horizontalDpi="600" verticalDpi="600" orientation="portrait" paperSize="9" r:id="rId1"/>
  <headerFooter>
    <oddHeader>&amp;L&amp;CAKİB&amp;R01.Kas.2013 08:58</oddHeader>
    <oddFooter>&amp;L&amp;C&amp;P&amp;R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9.57421875" style="3" bestFit="1" customWidth="1"/>
    <col min="2" max="2" width="15.7109375" style="4" customWidth="1"/>
    <col min="3" max="3" width="16.8515625" style="4" customWidth="1"/>
    <col min="4" max="4" width="12.421875" style="4" customWidth="1"/>
    <col min="5" max="5" width="18.7109375" style="4" customWidth="1"/>
    <col min="6" max="6" width="17.28125" style="4" customWidth="1"/>
    <col min="7" max="7" width="11.28125" style="3" customWidth="1"/>
    <col min="8" max="16384" width="9.140625" style="3" customWidth="1"/>
  </cols>
  <sheetData>
    <row r="1" ht="19.5" thickTop="1">
      <c r="A1" s="31" t="s">
        <v>74</v>
      </c>
    </row>
    <row r="5" spans="1:7" s="1" customFormat="1" ht="15">
      <c r="A5" s="46"/>
      <c r="B5" s="47" t="s">
        <v>68</v>
      </c>
      <c r="C5" s="47" t="s">
        <v>79</v>
      </c>
      <c r="D5" s="47" t="s">
        <v>69</v>
      </c>
      <c r="E5" s="48" t="s">
        <v>29</v>
      </c>
      <c r="F5" s="48" t="s">
        <v>80</v>
      </c>
      <c r="G5" s="49" t="s">
        <v>69</v>
      </c>
    </row>
    <row r="6" spans="1:7" s="1" customFormat="1" ht="15">
      <c r="A6" s="21"/>
      <c r="B6" s="50" t="s">
        <v>28</v>
      </c>
      <c r="C6" s="50" t="s">
        <v>28</v>
      </c>
      <c r="D6" s="50" t="s">
        <v>28</v>
      </c>
      <c r="E6" s="50" t="s">
        <v>28</v>
      </c>
      <c r="F6" s="50" t="s">
        <v>28</v>
      </c>
      <c r="G6" s="51" t="s">
        <v>28</v>
      </c>
    </row>
    <row r="7" spans="1:7" s="2" customFormat="1" ht="15.75">
      <c r="A7" s="18" t="s">
        <v>30</v>
      </c>
      <c r="B7" s="19">
        <f>B8+B17+B19</f>
        <v>266993204.34000003</v>
      </c>
      <c r="C7" s="19">
        <f>C8+C17+C19</f>
        <v>320280926.44</v>
      </c>
      <c r="D7" s="19">
        <f>(C7-B7)/B7*100</f>
        <v>19.958456332896475</v>
      </c>
      <c r="E7" s="19">
        <f>E8+E17+E19</f>
        <v>2303926154.0699997</v>
      </c>
      <c r="F7" s="19">
        <f>F8+F17+F19</f>
        <v>2511531939.1200004</v>
      </c>
      <c r="G7" s="20">
        <f>(F7-E7)/E7*100</f>
        <v>9.010956565741257</v>
      </c>
    </row>
    <row r="8" spans="1:7" ht="15.75">
      <c r="A8" s="16" t="s">
        <v>31</v>
      </c>
      <c r="B8" s="22">
        <f>SUM(B9:B16)</f>
        <v>203808903.3</v>
      </c>
      <c r="C8" s="22">
        <f>SUM(C9:C16)</f>
        <v>246728554.89999998</v>
      </c>
      <c r="D8" s="32">
        <f aca="true" t="shared" si="0" ref="D8:D44">(C8-B8)/B8*100</f>
        <v>21.058771675358877</v>
      </c>
      <c r="E8" s="22">
        <f>SUM(E9:E16)</f>
        <v>1703121358.2299998</v>
      </c>
      <c r="F8" s="22">
        <f>SUM(F9:F16)</f>
        <v>1808980689.5600002</v>
      </c>
      <c r="G8" s="33">
        <f aca="true" t="shared" si="1" ref="G8:G44">(F8-E8)/E8*100</f>
        <v>6.215607056916758</v>
      </c>
    </row>
    <row r="9" spans="1:7" ht="15.75">
      <c r="A9" s="16" t="s">
        <v>32</v>
      </c>
      <c r="B9" s="22">
        <v>91120752.99</v>
      </c>
      <c r="C9" s="22">
        <v>96290921.91</v>
      </c>
      <c r="D9" s="32">
        <f t="shared" si="0"/>
        <v>5.673975192640693</v>
      </c>
      <c r="E9" s="22">
        <v>815251026.56</v>
      </c>
      <c r="F9" s="22">
        <v>852642840.46</v>
      </c>
      <c r="G9" s="33">
        <f t="shared" si="1"/>
        <v>4.5865399345496165</v>
      </c>
    </row>
    <row r="10" spans="1:7" ht="15.75">
      <c r="A10" s="16" t="s">
        <v>33</v>
      </c>
      <c r="B10" s="22">
        <v>83647163.25</v>
      </c>
      <c r="C10" s="22">
        <v>120191854.11</v>
      </c>
      <c r="D10" s="32">
        <f t="shared" si="0"/>
        <v>43.68909768138491</v>
      </c>
      <c r="E10" s="22">
        <v>648089073.23</v>
      </c>
      <c r="F10" s="22">
        <v>702871133.36</v>
      </c>
      <c r="G10" s="33">
        <f t="shared" si="1"/>
        <v>8.45285970599267</v>
      </c>
    </row>
    <row r="11" spans="1:7" ht="15.75">
      <c r="A11" s="16" t="s">
        <v>34</v>
      </c>
      <c r="B11" s="22">
        <v>11031803.93</v>
      </c>
      <c r="C11" s="22">
        <v>13131915.71</v>
      </c>
      <c r="D11" s="32">
        <f t="shared" si="0"/>
        <v>19.03688456870536</v>
      </c>
      <c r="E11" s="22">
        <v>100615551.82</v>
      </c>
      <c r="F11" s="22">
        <v>91686818.1</v>
      </c>
      <c r="G11" s="33">
        <f t="shared" si="1"/>
        <v>-8.874108980660758</v>
      </c>
    </row>
    <row r="12" spans="1:7" ht="15.75">
      <c r="A12" s="16" t="s">
        <v>35</v>
      </c>
      <c r="B12" s="22">
        <v>9507615.56</v>
      </c>
      <c r="C12" s="22">
        <v>9276203.8</v>
      </c>
      <c r="D12" s="32">
        <f t="shared" si="0"/>
        <v>-2.433962106898649</v>
      </c>
      <c r="E12" s="22">
        <v>69851995.11</v>
      </c>
      <c r="F12" s="22">
        <v>82922493.92</v>
      </c>
      <c r="G12" s="33">
        <f t="shared" si="1"/>
        <v>18.711704353493595</v>
      </c>
    </row>
    <row r="13" spans="1:7" ht="15.75">
      <c r="A13" s="16" t="s">
        <v>36</v>
      </c>
      <c r="B13" s="22">
        <v>6606274.48</v>
      </c>
      <c r="C13" s="22">
        <v>6386452.91</v>
      </c>
      <c r="D13" s="32">
        <f t="shared" si="0"/>
        <v>-3.3274664966690923</v>
      </c>
      <c r="E13" s="22">
        <v>44953078.18</v>
      </c>
      <c r="F13" s="22">
        <v>36679358.52</v>
      </c>
      <c r="G13" s="33">
        <f t="shared" si="1"/>
        <v>-18.40523495826153</v>
      </c>
    </row>
    <row r="14" spans="1:7" ht="15.75">
      <c r="A14" s="16" t="s">
        <v>37</v>
      </c>
      <c r="B14" s="22">
        <v>278020.53</v>
      </c>
      <c r="C14" s="22">
        <v>978020.26</v>
      </c>
      <c r="D14" s="32">
        <f t="shared" si="0"/>
        <v>251.77987035705596</v>
      </c>
      <c r="E14" s="22">
        <v>11133659.29</v>
      </c>
      <c r="F14" s="22">
        <v>27329101.05</v>
      </c>
      <c r="G14" s="33">
        <f t="shared" si="1"/>
        <v>145.46378093809983</v>
      </c>
    </row>
    <row r="15" spans="1:7" ht="15.75">
      <c r="A15" s="16" t="s">
        <v>38</v>
      </c>
      <c r="B15" s="22">
        <v>1346377</v>
      </c>
      <c r="C15" s="22">
        <v>417000</v>
      </c>
      <c r="D15" s="32">
        <f t="shared" si="0"/>
        <v>-69.02799141696569</v>
      </c>
      <c r="E15" s="22">
        <v>12140143.8</v>
      </c>
      <c r="F15" s="22">
        <v>14234766.23</v>
      </c>
      <c r="G15" s="33">
        <f t="shared" si="1"/>
        <v>17.25368714331044</v>
      </c>
    </row>
    <row r="16" spans="1:7" ht="15.75">
      <c r="A16" s="16" t="s">
        <v>39</v>
      </c>
      <c r="B16" s="22">
        <v>270895.56</v>
      </c>
      <c r="C16" s="22">
        <v>56186.2</v>
      </c>
      <c r="D16" s="32">
        <f t="shared" si="0"/>
        <v>-79.2590915849636</v>
      </c>
      <c r="E16" s="22">
        <v>1086830.24</v>
      </c>
      <c r="F16" s="22">
        <v>614177.92</v>
      </c>
      <c r="G16" s="33">
        <f t="shared" si="1"/>
        <v>-43.48906596489254</v>
      </c>
    </row>
    <row r="17" spans="1:7" ht="15.75">
      <c r="A17" s="16" t="s">
        <v>40</v>
      </c>
      <c r="B17" s="22">
        <v>21509954.77</v>
      </c>
      <c r="C17" s="22">
        <v>27223763.37</v>
      </c>
      <c r="D17" s="32">
        <f t="shared" si="0"/>
        <v>26.563554694076196</v>
      </c>
      <c r="E17" s="22">
        <v>202529920.82</v>
      </c>
      <c r="F17" s="22">
        <v>258584509.52</v>
      </c>
      <c r="G17" s="33">
        <f t="shared" si="1"/>
        <v>27.677188868216145</v>
      </c>
    </row>
    <row r="18" spans="1:7" ht="15.75">
      <c r="A18" s="16" t="s">
        <v>41</v>
      </c>
      <c r="B18" s="22">
        <v>21509954.77</v>
      </c>
      <c r="C18" s="22">
        <v>27223763.37</v>
      </c>
      <c r="D18" s="32">
        <f t="shared" si="0"/>
        <v>26.563554694076196</v>
      </c>
      <c r="E18" s="22">
        <v>202529920.82</v>
      </c>
      <c r="F18" s="22">
        <v>258584509.52</v>
      </c>
      <c r="G18" s="33">
        <f t="shared" si="1"/>
        <v>27.677188868216145</v>
      </c>
    </row>
    <row r="19" spans="1:7" ht="15.75">
      <c r="A19" s="16" t="s">
        <v>42</v>
      </c>
      <c r="B19" s="22">
        <v>41674346.27</v>
      </c>
      <c r="C19" s="22">
        <v>46328608.17</v>
      </c>
      <c r="D19" s="32">
        <f t="shared" si="0"/>
        <v>11.168170149199074</v>
      </c>
      <c r="E19" s="22">
        <v>398274875.02</v>
      </c>
      <c r="F19" s="22">
        <v>443966740.04</v>
      </c>
      <c r="G19" s="33">
        <f t="shared" si="1"/>
        <v>11.47244475758245</v>
      </c>
    </row>
    <row r="20" spans="1:7" ht="15.75">
      <c r="A20" s="16" t="s">
        <v>43</v>
      </c>
      <c r="B20" s="22">
        <v>41674346.27</v>
      </c>
      <c r="C20" s="22">
        <v>46328608.17</v>
      </c>
      <c r="D20" s="32">
        <f t="shared" si="0"/>
        <v>11.168170149199074</v>
      </c>
      <c r="E20" s="22">
        <v>398274875.02</v>
      </c>
      <c r="F20" s="22">
        <v>443966740.04</v>
      </c>
      <c r="G20" s="33">
        <f t="shared" si="1"/>
        <v>11.47244475758245</v>
      </c>
    </row>
    <row r="21" spans="1:7" s="2" customFormat="1" ht="15.75">
      <c r="A21" s="18" t="s">
        <v>44</v>
      </c>
      <c r="B21" s="19">
        <f>B22+B26+B28</f>
        <v>970715126.67</v>
      </c>
      <c r="C21" s="19">
        <f>C22+C26+C28</f>
        <v>641082289.78</v>
      </c>
      <c r="D21" s="19">
        <f t="shared" si="0"/>
        <v>-33.95773155619739</v>
      </c>
      <c r="E21" s="19">
        <f>E22+E26+E28</f>
        <v>8246506599.67</v>
      </c>
      <c r="F21" s="19">
        <f>F22+F26+F28</f>
        <v>7366668573.73</v>
      </c>
      <c r="G21" s="20">
        <f t="shared" si="1"/>
        <v>-10.669221146020897</v>
      </c>
    </row>
    <row r="22" spans="1:7" ht="15.75">
      <c r="A22" s="16" t="s">
        <v>45</v>
      </c>
      <c r="B22" s="22">
        <f>SUM(B23:B25)</f>
        <v>77241276.7</v>
      </c>
      <c r="C22" s="22">
        <f>SUM(C23:C25)</f>
        <v>78579347.46999998</v>
      </c>
      <c r="D22" s="32">
        <f t="shared" si="0"/>
        <v>1.7323260660190263</v>
      </c>
      <c r="E22" s="22">
        <f>SUM(E23:E25)</f>
        <v>721847453.9699999</v>
      </c>
      <c r="F22" s="22">
        <f>SUM(F23:F25)</f>
        <v>728223407.87</v>
      </c>
      <c r="G22" s="33">
        <f t="shared" si="1"/>
        <v>0.883282730296238</v>
      </c>
    </row>
    <row r="23" spans="1:7" ht="15.75">
      <c r="A23" s="16" t="s">
        <v>46</v>
      </c>
      <c r="B23" s="22">
        <v>73857126.9</v>
      </c>
      <c r="C23" s="22">
        <v>74714109.41</v>
      </c>
      <c r="D23" s="32">
        <f t="shared" si="0"/>
        <v>1.160324732317729</v>
      </c>
      <c r="E23" s="22">
        <v>688285349.92</v>
      </c>
      <c r="F23" s="22">
        <v>697110775.14</v>
      </c>
      <c r="G23" s="33">
        <f t="shared" si="1"/>
        <v>1.2822334836889695</v>
      </c>
    </row>
    <row r="24" spans="1:7" ht="15.75">
      <c r="A24" s="16" t="s">
        <v>47</v>
      </c>
      <c r="B24" s="22">
        <v>890782.25</v>
      </c>
      <c r="C24" s="22">
        <v>1014894.85</v>
      </c>
      <c r="D24" s="32">
        <f t="shared" si="0"/>
        <v>13.932989796327888</v>
      </c>
      <c r="E24" s="22">
        <v>9409285.3</v>
      </c>
      <c r="F24" s="22">
        <v>9408057.29</v>
      </c>
      <c r="G24" s="33">
        <f t="shared" si="1"/>
        <v>-0.01305104437636341</v>
      </c>
    </row>
    <row r="25" spans="1:7" ht="15.75">
      <c r="A25" s="16" t="s">
        <v>48</v>
      </c>
      <c r="B25" s="22">
        <v>2493367.55</v>
      </c>
      <c r="C25" s="22">
        <v>2850343.21</v>
      </c>
      <c r="D25" s="32">
        <f t="shared" si="0"/>
        <v>14.31700913890534</v>
      </c>
      <c r="E25" s="22">
        <v>24152818.75</v>
      </c>
      <c r="F25" s="22">
        <v>21704575.44</v>
      </c>
      <c r="G25" s="33">
        <f t="shared" si="1"/>
        <v>-10.136470344688025</v>
      </c>
    </row>
    <row r="26" spans="1:7" ht="15.75">
      <c r="A26" s="16" t="s">
        <v>49</v>
      </c>
      <c r="B26" s="22">
        <v>640329996.02</v>
      </c>
      <c r="C26" s="22">
        <v>367016027.31</v>
      </c>
      <c r="D26" s="32">
        <f t="shared" si="0"/>
        <v>-42.683299300172614</v>
      </c>
      <c r="E26" s="22">
        <v>4943367677.73</v>
      </c>
      <c r="F26" s="22">
        <v>4212003307.3</v>
      </c>
      <c r="G26" s="33">
        <f t="shared" si="1"/>
        <v>-14.794860874395708</v>
      </c>
    </row>
    <row r="27" spans="1:7" ht="15.75">
      <c r="A27" s="16" t="s">
        <v>50</v>
      </c>
      <c r="B27" s="22">
        <v>640329996.02</v>
      </c>
      <c r="C27" s="22">
        <v>367016027.31</v>
      </c>
      <c r="D27" s="32">
        <f t="shared" si="0"/>
        <v>-42.683299300172614</v>
      </c>
      <c r="E27" s="22">
        <v>4943367677.73</v>
      </c>
      <c r="F27" s="22">
        <v>4212003307.3</v>
      </c>
      <c r="G27" s="33">
        <f t="shared" si="1"/>
        <v>-14.794860874395708</v>
      </c>
    </row>
    <row r="28" spans="1:7" ht="15.75">
      <c r="A28" s="16" t="s">
        <v>51</v>
      </c>
      <c r="B28" s="22">
        <f>SUM(B29:B40)</f>
        <v>253143853.94999996</v>
      </c>
      <c r="C28" s="22">
        <f>SUM(C29:C40)</f>
        <v>195486914.99999997</v>
      </c>
      <c r="D28" s="32">
        <f t="shared" si="0"/>
        <v>-22.77635346477271</v>
      </c>
      <c r="E28" s="22">
        <f>SUM(E29:E40)</f>
        <v>2581291467.97</v>
      </c>
      <c r="F28" s="22">
        <f>SUM(F29:F40)</f>
        <v>2426441858.56</v>
      </c>
      <c r="G28" s="33">
        <f t="shared" si="1"/>
        <v>-5.998919972093579</v>
      </c>
    </row>
    <row r="29" spans="1:7" ht="15.75">
      <c r="A29" s="16" t="s">
        <v>52</v>
      </c>
      <c r="B29" s="22">
        <v>19002371.54</v>
      </c>
      <c r="C29" s="22">
        <v>21129668.78</v>
      </c>
      <c r="D29" s="32">
        <f t="shared" si="0"/>
        <v>11.194903938816482</v>
      </c>
      <c r="E29" s="22">
        <v>181667983.82</v>
      </c>
      <c r="F29" s="22">
        <v>230179775.07</v>
      </c>
      <c r="G29" s="33">
        <f t="shared" si="1"/>
        <v>26.70354469176384</v>
      </c>
    </row>
    <row r="30" spans="1:7" ht="15.75">
      <c r="A30" s="16" t="s">
        <v>53</v>
      </c>
      <c r="B30" s="22">
        <v>36261381.42</v>
      </c>
      <c r="C30" s="22">
        <v>27781854.07</v>
      </c>
      <c r="D30" s="32">
        <f t="shared" si="0"/>
        <v>-23.38445756322761</v>
      </c>
      <c r="E30" s="22">
        <v>369014457.06</v>
      </c>
      <c r="F30" s="22">
        <v>343243430.03</v>
      </c>
      <c r="G30" s="33">
        <f t="shared" si="1"/>
        <v>-6.9837445490136405</v>
      </c>
    </row>
    <row r="31" spans="1:7" ht="15.75">
      <c r="A31" s="16" t="s">
        <v>54</v>
      </c>
      <c r="B31" s="22">
        <v>0</v>
      </c>
      <c r="C31" s="22">
        <v>46952.53</v>
      </c>
      <c r="D31" s="32">
        <v>100</v>
      </c>
      <c r="E31" s="22">
        <v>1442032.46</v>
      </c>
      <c r="F31" s="22">
        <v>212515.91</v>
      </c>
      <c r="G31" s="33">
        <f t="shared" si="1"/>
        <v>-85.26275129756789</v>
      </c>
    </row>
    <row r="32" spans="1:7" ht="15.75">
      <c r="A32" s="16" t="s">
        <v>55</v>
      </c>
      <c r="B32" s="22">
        <v>20902008.48</v>
      </c>
      <c r="C32" s="22">
        <v>22179209.76</v>
      </c>
      <c r="D32" s="32">
        <f t="shared" si="0"/>
        <v>6.1104237002969635</v>
      </c>
      <c r="E32" s="22">
        <v>202698168.42</v>
      </c>
      <c r="F32" s="22">
        <v>254073642.22</v>
      </c>
      <c r="G32" s="33">
        <f t="shared" si="1"/>
        <v>25.345800704793568</v>
      </c>
    </row>
    <row r="33" spans="1:7" ht="15.75">
      <c r="A33" s="16" t="s">
        <v>56</v>
      </c>
      <c r="B33" s="22">
        <v>19953804.66</v>
      </c>
      <c r="C33" s="22">
        <v>14454524.79</v>
      </c>
      <c r="D33" s="32">
        <f t="shared" si="0"/>
        <v>-27.560056659389993</v>
      </c>
      <c r="E33" s="22">
        <v>166326075.17</v>
      </c>
      <c r="F33" s="22">
        <v>191341168.59</v>
      </c>
      <c r="G33" s="33">
        <f t="shared" si="1"/>
        <v>15.03979060074157</v>
      </c>
    </row>
    <row r="34" spans="1:7" ht="15.75">
      <c r="A34" s="16" t="s">
        <v>57</v>
      </c>
      <c r="B34" s="22">
        <v>27260729.52</v>
      </c>
      <c r="C34" s="22">
        <v>30983580.63</v>
      </c>
      <c r="D34" s="32">
        <f t="shared" si="0"/>
        <v>13.65646178789422</v>
      </c>
      <c r="E34" s="22">
        <v>292253924.36</v>
      </c>
      <c r="F34" s="22">
        <v>319365667.43</v>
      </c>
      <c r="G34" s="33">
        <f t="shared" si="1"/>
        <v>9.276776395516796</v>
      </c>
    </row>
    <row r="35" spans="1:7" ht="15.75">
      <c r="A35" s="16" t="s">
        <v>58</v>
      </c>
      <c r="B35" s="22">
        <v>101339432.66</v>
      </c>
      <c r="C35" s="22">
        <v>54813713.64</v>
      </c>
      <c r="D35" s="32">
        <f t="shared" si="0"/>
        <v>-45.910775103800546</v>
      </c>
      <c r="E35" s="22">
        <v>1183075098.27</v>
      </c>
      <c r="F35" s="22">
        <v>870488321.79</v>
      </c>
      <c r="G35" s="33">
        <f t="shared" si="1"/>
        <v>-26.421549818527396</v>
      </c>
    </row>
    <row r="36" spans="1:7" ht="15.75">
      <c r="A36" s="16" t="s">
        <v>59</v>
      </c>
      <c r="B36" s="22">
        <v>10862980.33</v>
      </c>
      <c r="C36" s="22">
        <v>4727528.69</v>
      </c>
      <c r="D36" s="32">
        <f t="shared" si="0"/>
        <v>-56.48037144149003</v>
      </c>
      <c r="E36" s="22">
        <v>69409937.24</v>
      </c>
      <c r="F36" s="22">
        <v>68446086.92</v>
      </c>
      <c r="G36" s="33">
        <f t="shared" si="1"/>
        <v>-1.3886344784713898</v>
      </c>
    </row>
    <row r="37" spans="1:7" ht="15.75">
      <c r="A37" s="16" t="s">
        <v>60</v>
      </c>
      <c r="B37" s="22">
        <v>1533.07</v>
      </c>
      <c r="C37" s="22">
        <v>7720.17</v>
      </c>
      <c r="D37" s="32">
        <f t="shared" si="0"/>
        <v>403.575831501497</v>
      </c>
      <c r="E37" s="22">
        <v>44385.96</v>
      </c>
      <c r="F37" s="22">
        <v>15213.85</v>
      </c>
      <c r="G37" s="33">
        <f t="shared" si="1"/>
        <v>-65.72373336072938</v>
      </c>
    </row>
    <row r="38" spans="1:7" ht="15.75">
      <c r="A38" s="16" t="s">
        <v>61</v>
      </c>
      <c r="B38" s="22">
        <v>673724.51</v>
      </c>
      <c r="C38" s="22">
        <v>668054.82</v>
      </c>
      <c r="D38" s="32">
        <f t="shared" si="0"/>
        <v>-0.8415442685913358</v>
      </c>
      <c r="E38" s="22">
        <v>7443467.31</v>
      </c>
      <c r="F38" s="22">
        <v>8541310.37</v>
      </c>
      <c r="G38" s="33">
        <f t="shared" si="1"/>
        <v>14.749081500298814</v>
      </c>
    </row>
    <row r="39" spans="1:7" ht="15.75">
      <c r="A39" s="16" t="s">
        <v>62</v>
      </c>
      <c r="B39" s="22">
        <v>16563968.07</v>
      </c>
      <c r="C39" s="22">
        <v>18445449.75</v>
      </c>
      <c r="D39" s="32">
        <f t="shared" si="0"/>
        <v>11.35888255790389</v>
      </c>
      <c r="E39" s="22">
        <v>106681167.79</v>
      </c>
      <c r="F39" s="22">
        <v>136988168.83</v>
      </c>
      <c r="G39" s="33">
        <f t="shared" si="1"/>
        <v>28.408951333996267</v>
      </c>
    </row>
    <row r="40" spans="1:7" ht="15.75">
      <c r="A40" s="16" t="s">
        <v>63</v>
      </c>
      <c r="B40" s="22">
        <v>321919.69</v>
      </c>
      <c r="C40" s="22">
        <v>248657.37</v>
      </c>
      <c r="D40" s="32">
        <f t="shared" si="0"/>
        <v>-22.75794935065948</v>
      </c>
      <c r="E40" s="22">
        <v>1234770.11</v>
      </c>
      <c r="F40" s="22">
        <v>3546557.55</v>
      </c>
      <c r="G40" s="33">
        <f t="shared" si="1"/>
        <v>187.22411737031757</v>
      </c>
    </row>
    <row r="41" spans="1:7" s="2" customFormat="1" ht="15.75">
      <c r="A41" s="18" t="s">
        <v>64</v>
      </c>
      <c r="B41" s="19">
        <v>13471036.78</v>
      </c>
      <c r="C41" s="19">
        <v>16023338.89</v>
      </c>
      <c r="D41" s="19">
        <f t="shared" si="0"/>
        <v>18.946590018886443</v>
      </c>
      <c r="E41" s="19">
        <v>128537791.14</v>
      </c>
      <c r="F41" s="19">
        <v>147631754.86</v>
      </c>
      <c r="G41" s="20">
        <f t="shared" si="1"/>
        <v>14.854747036381982</v>
      </c>
    </row>
    <row r="42" spans="1:7" ht="15.75">
      <c r="A42" s="16" t="s">
        <v>65</v>
      </c>
      <c r="B42" s="22">
        <v>13471036.78</v>
      </c>
      <c r="C42" s="22">
        <v>16023338.89</v>
      </c>
      <c r="D42" s="32">
        <f t="shared" si="0"/>
        <v>18.946590018886443</v>
      </c>
      <c r="E42" s="22">
        <v>128537791.14</v>
      </c>
      <c r="F42" s="22">
        <v>147631754.86</v>
      </c>
      <c r="G42" s="33">
        <f t="shared" si="1"/>
        <v>14.854747036381982</v>
      </c>
    </row>
    <row r="43" spans="1:7" ht="15.75">
      <c r="A43" s="16" t="s">
        <v>66</v>
      </c>
      <c r="B43" s="22">
        <v>13471036.78</v>
      </c>
      <c r="C43" s="22">
        <v>16023338.89</v>
      </c>
      <c r="D43" s="32">
        <f t="shared" si="0"/>
        <v>18.946590018886443</v>
      </c>
      <c r="E43" s="22">
        <v>128537791.14</v>
      </c>
      <c r="F43" s="22">
        <v>147631754.86</v>
      </c>
      <c r="G43" s="33">
        <f t="shared" si="1"/>
        <v>14.854747036381982</v>
      </c>
    </row>
    <row r="44" spans="1:7" s="1" customFormat="1" ht="15.75">
      <c r="A44" s="52" t="s">
        <v>67</v>
      </c>
      <c r="B44" s="53">
        <f>B41+B21+B7</f>
        <v>1251179367.79</v>
      </c>
      <c r="C44" s="53">
        <f>C41+C21+C7</f>
        <v>977386555.1099999</v>
      </c>
      <c r="D44" s="23">
        <f t="shared" si="0"/>
        <v>-21.88277873887974</v>
      </c>
      <c r="E44" s="53">
        <f>E41+E21+E7</f>
        <v>10678970544.880001</v>
      </c>
      <c r="F44" s="53">
        <f>F41+F21+F7</f>
        <v>10025832267.71</v>
      </c>
      <c r="G44" s="24">
        <f t="shared" si="1"/>
        <v>-6.116116477942222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Birlik Bazında İhracatı - GB Tarihi -*</dc:title>
  <dc:subject/>
  <dc:creator>AKİB YÖNETİCİ</dc:creator>
  <cp:keywords/>
  <dc:description/>
  <cp:lastModifiedBy>Bilgi Islem</cp:lastModifiedBy>
  <dcterms:created xsi:type="dcterms:W3CDTF">2013-11-01T07:09:55Z</dcterms:created>
  <dcterms:modified xsi:type="dcterms:W3CDTF">2013-11-01T09:18:45Z</dcterms:modified>
  <cp:category/>
  <cp:version/>
  <cp:contentType/>
  <cp:contentStatus/>
</cp:coreProperties>
</file>