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Birlikİhracatı" sheetId="1" r:id="rId1"/>
    <sheet name="Sektörelİhracat" sheetId="2" r:id="rId2"/>
  </sheets>
  <definedNames/>
  <calcPr fullCalcOnLoad="1"/>
</workbook>
</file>

<file path=xl/sharedStrings.xml><?xml version="1.0" encoding="utf-8"?>
<sst xmlns="http://schemas.openxmlformats.org/spreadsheetml/2006/main" count="85" uniqueCount="76">
  <si>
    <t>GEMİ</t>
  </si>
  <si>
    <t>HUBUBAT</t>
  </si>
  <si>
    <t>TEKSTİL</t>
  </si>
  <si>
    <t>ELEKTRİK</t>
  </si>
  <si>
    <t>TÜTÜN</t>
  </si>
  <si>
    <t>FINDIK</t>
  </si>
  <si>
    <t>HALI</t>
  </si>
  <si>
    <t>HAZIR GİYİM</t>
  </si>
  <si>
    <t>MADEN</t>
  </si>
  <si>
    <t>SU ÜRN.HAYV.MAM.</t>
  </si>
  <si>
    <t>SÜS BİTKİLERİ</t>
  </si>
  <si>
    <t>ZEYTİN</t>
  </si>
  <si>
    <t>DEMİR</t>
  </si>
  <si>
    <t>MAKİNA</t>
  </si>
  <si>
    <t>YAŞ MEYVE SEBZE</t>
  </si>
  <si>
    <t>DEĞERLİ MADEN</t>
  </si>
  <si>
    <t>SAVUNMA VE HAVACILIK</t>
  </si>
  <si>
    <t>İKLİMLENDİRME</t>
  </si>
  <si>
    <t>AĞAÇ</t>
  </si>
  <si>
    <t>DERİ</t>
  </si>
  <si>
    <t>KURU MEYVE</t>
  </si>
  <si>
    <t>KİMYA</t>
  </si>
  <si>
    <t>OTOMOTİV</t>
  </si>
  <si>
    <t>ÇİMENTO</t>
  </si>
  <si>
    <t>ÇELİK</t>
  </si>
  <si>
    <t>Değişim (%)</t>
  </si>
  <si>
    <t xml:space="preserve">Mayıs'13 </t>
  </si>
  <si>
    <t>Mayıs'14</t>
  </si>
  <si>
    <t>Ocak_Mayıs'13</t>
  </si>
  <si>
    <t>Ocak_Mayıs'14</t>
  </si>
  <si>
    <t>Birlik Adı</t>
  </si>
  <si>
    <t>Ara Toplam</t>
  </si>
  <si>
    <t>AKİB - Birlik Bazında İhracat FOB(USD)</t>
  </si>
  <si>
    <t xml:space="preserve"> </t>
  </si>
  <si>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</si>
  <si>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</si>
  <si>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</si>
  <si>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</si>
  <si>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</si>
  <si>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</si>
  <si>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</si>
  <si>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</si>
  <si>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</si>
  <si>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</si>
  <si>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</si>
  <si>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</si>
  <si>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</si>
  <si>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 xml:space="preserve">.           Ağaç Mamülleri ve Orman Ürünleri 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</si>
  <si>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</si>
  <si>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</si>
  <si>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</si>
  <si>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</si>
  <si>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</si>
  <si>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</si>
  <si>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</si>
  <si>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</si>
  <si>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</si>
  <si>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</si>
  <si>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</si>
  <si>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 Elektronik ve Hizmet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</si>
  <si>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</si>
  <si>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</si>
  <si>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</si>
  <si>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</si>
  <si>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</si>
  <si>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</si>
  <si>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</si>
  <si>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</si>
  <si>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</si>
  <si>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</si>
  <si>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</si>
  <si>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</si>
  <si>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Genel Toplam</t>
  </si>
  <si>
    <t>SEKTÖR</t>
  </si>
  <si>
    <t>AKİB - Sektörel İhracat FOB(USD)</t>
  </si>
  <si>
    <t>Üye Sayısı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</si>
</sst>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yyyy\-m\-d\ 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serif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2" fillId="0" borderId="0" applyNumberFormat="0" applyFill="0" applyBorder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3" fontId="4" fillId="0" borderId="0" xfId="0" applyNumberFormat="1" applyFont="1" applyFill="1" applyBorder="1" applyAlignment="1" applyProtection="1">
      <alignment horizontal="center" vertical="top" wrapText="1"/>
      <protection/>
    </xf>
    <xf numFmtId="3" fontId="0" fillId="0" borderId="0" xfId="0" applyNumberFormat="1" applyAlignment="1">
      <alignment/>
    </xf>
    <xf numFmtId="3" fontId="5" fillId="0" borderId="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 applyProtection="1">
      <alignment horizontal="right" vertical="top" wrapText="1"/>
      <protection/>
    </xf>
    <xf numFmtId="3" fontId="4" fillId="0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37" fillId="0" borderId="18" xfId="0" applyFont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2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23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3" fontId="4" fillId="0" borderId="10" xfId="0" applyNumberFormat="1" applyFont="1" applyFill="1" applyBorder="1" applyAlignment="1" applyProtection="1">
      <alignment horizontal="right" vertical="top" wrapText="1"/>
      <protection/>
    </xf>
    <xf numFmtId="3" fontId="4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3" fontId="3" fillId="0" borderId="13" xfId="0" applyNumberFormat="1" applyFont="1" applyFill="1" applyBorder="1" applyAlignment="1" applyProtection="1">
      <alignment horizontal="right" vertical="top"/>
      <protection/>
    </xf>
    <xf numFmtId="3" fontId="3" fillId="33" borderId="13" xfId="0" applyNumberFormat="1" applyFont="1" applyFill="1" applyBorder="1" applyAlignment="1" applyProtection="1">
      <alignment horizontal="right" vertical="top"/>
      <protection/>
    </xf>
    <xf numFmtId="3" fontId="3" fillId="33" borderId="13" xfId="0" applyNumberFormat="1" applyFont="1" applyFill="1" applyBorder="1" applyAlignment="1" applyProtection="1">
      <alignment horizontal="right" vertical="top"/>
      <protection/>
    </xf>
    <xf numFmtId="0" fontId="0" fillId="0" borderId="14" xfId="0" applyBorder="1" applyAlignment="1">
      <alignment/>
    </xf>
    <xf numFmtId="0" fontId="3" fillId="33" borderId="12" xfId="0" applyNumberFormat="1" applyFont="1" applyFill="1" applyBorder="1" applyAlignment="1" applyProtection="1">
      <alignment horizontal="left" vertical="top"/>
      <protection/>
    </xf>
    <xf numFmtId="3" fontId="3" fillId="33" borderId="14" xfId="0" applyNumberFormat="1" applyFont="1" applyFill="1" applyBorder="1" applyAlignment="1" applyProtection="1">
      <alignment horizontal="right" vertical="top"/>
      <protection/>
    </xf>
    <xf numFmtId="3" fontId="3" fillId="0" borderId="13" xfId="0" applyNumberFormat="1" applyFont="1" applyFill="1" applyBorder="1" applyAlignment="1" applyProtection="1">
      <alignment horizontal="right" vertical="top"/>
      <protection/>
    </xf>
    <xf numFmtId="3" fontId="3" fillId="0" borderId="14" xfId="0" applyNumberFormat="1" applyFont="1" applyFill="1" applyBorder="1" applyAlignment="1" applyProtection="1">
      <alignment horizontal="right" vertical="top"/>
      <protection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3" fontId="4" fillId="0" borderId="13" xfId="0" applyNumberFormat="1" applyFont="1" applyFill="1" applyBorder="1" applyAlignment="1" applyProtection="1">
      <alignment horizontal="right" vertical="top"/>
      <protection/>
    </xf>
    <xf numFmtId="3" fontId="4" fillId="33" borderId="13" xfId="0" applyNumberFormat="1" applyFont="1" applyFill="1" applyBorder="1" applyAlignment="1" applyProtection="1">
      <alignment horizontal="right" vertical="top"/>
      <protection/>
    </xf>
    <xf numFmtId="0" fontId="4" fillId="33" borderId="12" xfId="0" applyNumberFormat="1" applyFont="1" applyFill="1" applyBorder="1" applyAlignment="1" applyProtection="1">
      <alignment horizontal="left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3" fontId="6" fillId="0" borderId="16" xfId="0" applyNumberFormat="1" applyFont="1" applyFill="1" applyBorder="1" applyAlignment="1" applyProtection="1">
      <alignment horizontal="right" vertical="top" wrapText="1"/>
      <protection/>
    </xf>
    <xf numFmtId="3" fontId="6" fillId="33" borderId="16" xfId="0" applyNumberFormat="1" applyFont="1" applyFill="1" applyBorder="1" applyAlignment="1" applyProtection="1">
      <alignment horizontal="right" vertical="top"/>
      <protection/>
    </xf>
    <xf numFmtId="0" fontId="0" fillId="0" borderId="17" xfId="0" applyFont="1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Hyperlink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27.421875" style="0" customWidth="1"/>
    <col min="2" max="3" width="15.421875" style="2" bestFit="1" customWidth="1"/>
    <col min="4" max="4" width="11.421875" style="2" bestFit="1" customWidth="1"/>
    <col min="5" max="6" width="15.421875" style="2" bestFit="1" customWidth="1"/>
    <col min="7" max="7" width="9.140625" style="2" customWidth="1"/>
  </cols>
  <sheetData>
    <row r="1" spans="1:4" ht="15">
      <c r="A1" s="15" t="s">
        <v>32</v>
      </c>
      <c r="B1" s="16"/>
      <c r="C1" s="17"/>
      <c r="D1" s="1"/>
    </row>
    <row r="2" spans="1:4" ht="15">
      <c r="A2" s="18" t="s">
        <v>33</v>
      </c>
      <c r="B2" s="19"/>
      <c r="C2" s="20"/>
      <c r="D2" s="3"/>
    </row>
    <row r="3" spans="1:4" ht="15">
      <c r="A3" s="21"/>
      <c r="B3" s="22"/>
      <c r="C3" s="23"/>
      <c r="D3" s="4"/>
    </row>
    <row r="4" spans="1:8" ht="25.5">
      <c r="A4" s="24" t="s">
        <v>30</v>
      </c>
      <c r="B4" s="25" t="s">
        <v>26</v>
      </c>
      <c r="C4" s="25" t="s">
        <v>27</v>
      </c>
      <c r="D4" s="25" t="s">
        <v>25</v>
      </c>
      <c r="E4" s="25" t="s">
        <v>28</v>
      </c>
      <c r="F4" s="25" t="s">
        <v>29</v>
      </c>
      <c r="G4" s="25" t="s">
        <v>25</v>
      </c>
      <c r="H4" s="26" t="s">
        <v>75</v>
      </c>
    </row>
    <row r="5" spans="1:8" ht="15">
      <c r="A5" s="27" t="s">
        <v>21</v>
      </c>
      <c r="B5" s="28">
        <v>498942671.53</v>
      </c>
      <c r="C5" s="28">
        <v>397235447.8</v>
      </c>
      <c r="D5" s="29">
        <f aca="true" t="shared" si="0" ref="D5:D13">(C5-B5)/B5*100</f>
        <v>-20.38455107840673</v>
      </c>
      <c r="E5" s="30">
        <v>2383714470.26</v>
      </c>
      <c r="F5" s="30">
        <v>2001717564.88</v>
      </c>
      <c r="G5" s="29">
        <f aca="true" t="shared" si="1" ref="G5:G13">(F5-E5)/E5*100</f>
        <v>-16.025279459680185</v>
      </c>
      <c r="H5" s="31">
        <v>776</v>
      </c>
    </row>
    <row r="6" spans="1:8" ht="15">
      <c r="A6" s="32" t="s">
        <v>12</v>
      </c>
      <c r="B6" s="29">
        <v>198160203.64</v>
      </c>
      <c r="C6" s="29">
        <v>205297110.73</v>
      </c>
      <c r="D6" s="29">
        <f t="shared" si="0"/>
        <v>3.6015844548513427</v>
      </c>
      <c r="E6" s="29">
        <v>930643274.22</v>
      </c>
      <c r="F6" s="29">
        <v>1042799258.73</v>
      </c>
      <c r="G6" s="29">
        <f t="shared" si="1"/>
        <v>12.051447382349728</v>
      </c>
      <c r="H6" s="33">
        <v>1311</v>
      </c>
    </row>
    <row r="7" spans="1:8" ht="15">
      <c r="A7" s="27" t="s">
        <v>1</v>
      </c>
      <c r="B7" s="34">
        <v>101198662.39</v>
      </c>
      <c r="C7" s="34">
        <v>114347732.44</v>
      </c>
      <c r="D7" s="29">
        <f t="shared" si="0"/>
        <v>12.993323962451237</v>
      </c>
      <c r="E7" s="34">
        <v>425355732.15</v>
      </c>
      <c r="F7" s="34">
        <v>579872681.31</v>
      </c>
      <c r="G7" s="29">
        <f t="shared" si="1"/>
        <v>36.32652330297272</v>
      </c>
      <c r="H7" s="35">
        <v>531</v>
      </c>
    </row>
    <row r="8" spans="1:8" ht="15">
      <c r="A8" s="32" t="s">
        <v>14</v>
      </c>
      <c r="B8" s="29">
        <v>74305717.39</v>
      </c>
      <c r="C8" s="29">
        <v>84954921.42</v>
      </c>
      <c r="D8" s="29">
        <f t="shared" si="0"/>
        <v>14.331607854758646</v>
      </c>
      <c r="E8" s="29">
        <v>499833755.38</v>
      </c>
      <c r="F8" s="29">
        <v>550087171.27</v>
      </c>
      <c r="G8" s="29">
        <f t="shared" si="1"/>
        <v>10.054026033474807</v>
      </c>
      <c r="H8" s="33">
        <v>846</v>
      </c>
    </row>
    <row r="9" spans="1:8" ht="15">
      <c r="A9" s="32" t="s">
        <v>2</v>
      </c>
      <c r="B9" s="29">
        <v>70556004.72</v>
      </c>
      <c r="C9" s="29">
        <v>86737917.99</v>
      </c>
      <c r="D9" s="29">
        <f t="shared" si="0"/>
        <v>22.934849180048637</v>
      </c>
      <c r="E9" s="29">
        <v>372962493.5</v>
      </c>
      <c r="F9" s="29">
        <v>432944805.27</v>
      </c>
      <c r="G9" s="29">
        <f t="shared" si="1"/>
        <v>16.082665902167985</v>
      </c>
      <c r="H9" s="33">
        <v>328</v>
      </c>
    </row>
    <row r="10" spans="1:8" ht="15">
      <c r="A10" s="32" t="s">
        <v>18</v>
      </c>
      <c r="B10" s="29">
        <v>46944519.06</v>
      </c>
      <c r="C10" s="29">
        <v>58703187.08</v>
      </c>
      <c r="D10" s="29">
        <f t="shared" si="0"/>
        <v>25.048010407713818</v>
      </c>
      <c r="E10" s="34">
        <v>252485607.52</v>
      </c>
      <c r="F10" s="34">
        <v>263896767.09</v>
      </c>
      <c r="G10" s="29">
        <f t="shared" si="1"/>
        <v>4.519528729611285</v>
      </c>
      <c r="H10" s="33">
        <v>694</v>
      </c>
    </row>
    <row r="11" spans="1:8" ht="15">
      <c r="A11" s="27" t="s">
        <v>9</v>
      </c>
      <c r="B11" s="34">
        <v>25717973.77</v>
      </c>
      <c r="C11" s="34">
        <v>28805055.02</v>
      </c>
      <c r="D11" s="29">
        <f t="shared" si="0"/>
        <v>12.003594364036092</v>
      </c>
      <c r="E11" s="34">
        <v>128828081.01</v>
      </c>
      <c r="F11" s="34">
        <v>157947873.37</v>
      </c>
      <c r="G11" s="29">
        <f t="shared" si="1"/>
        <v>22.603606396760377</v>
      </c>
      <c r="H11" s="35">
        <v>203</v>
      </c>
    </row>
    <row r="12" spans="1:8" ht="15">
      <c r="A12" s="27" t="s">
        <v>7</v>
      </c>
      <c r="B12" s="34">
        <v>20573557.03</v>
      </c>
      <c r="C12" s="34">
        <v>34550104.78</v>
      </c>
      <c r="D12" s="29">
        <f t="shared" si="0"/>
        <v>67.9345225991774</v>
      </c>
      <c r="E12" s="34">
        <v>98357737.89</v>
      </c>
      <c r="F12" s="34">
        <v>146401406.5</v>
      </c>
      <c r="G12" s="29">
        <f t="shared" si="1"/>
        <v>48.845845421669246</v>
      </c>
      <c r="H12" s="35">
        <v>245</v>
      </c>
    </row>
    <row r="13" spans="1:8" ht="15">
      <c r="A13" s="36" t="s">
        <v>31</v>
      </c>
      <c r="B13" s="37">
        <f>SUM(B5:B12)</f>
        <v>1036399309.53</v>
      </c>
      <c r="C13" s="37">
        <f>SUM(C5:C12)</f>
        <v>1010631477.26</v>
      </c>
      <c r="D13" s="38">
        <f t="shared" si="0"/>
        <v>-2.486284198865929</v>
      </c>
      <c r="E13" s="37">
        <f>SUM(E5:E12)</f>
        <v>5092181151.930001</v>
      </c>
      <c r="F13" s="37">
        <f>SUM(F5:F12)</f>
        <v>5175667528.42</v>
      </c>
      <c r="G13" s="38">
        <f t="shared" si="1"/>
        <v>1.6395013060043322</v>
      </c>
      <c r="H13" s="31"/>
    </row>
    <row r="14" spans="1:8" ht="15">
      <c r="A14" s="27"/>
      <c r="B14" s="34"/>
      <c r="C14" s="34"/>
      <c r="D14" s="29"/>
      <c r="E14" s="34"/>
      <c r="F14" s="34"/>
      <c r="G14" s="29"/>
      <c r="H14" s="31"/>
    </row>
    <row r="15" spans="1:8" ht="15">
      <c r="A15" s="27" t="s">
        <v>17</v>
      </c>
      <c r="B15" s="34">
        <v>13520467.52</v>
      </c>
      <c r="C15" s="34">
        <v>12420065.31</v>
      </c>
      <c r="D15" s="29">
        <f aca="true" t="shared" si="2" ref="D15:D30">(C15-B15)/B15*100</f>
        <v>-8.138788162260228</v>
      </c>
      <c r="E15" s="29">
        <v>59975605.56</v>
      </c>
      <c r="F15" s="29">
        <v>60922497.16</v>
      </c>
      <c r="G15" s="29">
        <f aca="true" t="shared" si="3" ref="G15:G33">(F15-E15)/E15*100</f>
        <v>1.5787945634875118</v>
      </c>
      <c r="H15" s="31"/>
    </row>
    <row r="16" spans="1:8" ht="15">
      <c r="A16" s="27" t="s">
        <v>5</v>
      </c>
      <c r="B16" s="34">
        <v>2298998.69</v>
      </c>
      <c r="C16" s="34">
        <v>1375720.57</v>
      </c>
      <c r="D16" s="29">
        <f t="shared" si="2"/>
        <v>-40.160010704486304</v>
      </c>
      <c r="E16" s="34">
        <v>18060290.38</v>
      </c>
      <c r="F16" s="34">
        <v>20074847.91</v>
      </c>
      <c r="G16" s="29">
        <f t="shared" si="3"/>
        <v>11.154624248073697</v>
      </c>
      <c r="H16" s="31"/>
    </row>
    <row r="17" spans="1:8" ht="15">
      <c r="A17" s="27" t="s">
        <v>3</v>
      </c>
      <c r="B17" s="34">
        <v>2236640.92</v>
      </c>
      <c r="C17" s="34">
        <v>4335490.3</v>
      </c>
      <c r="D17" s="29">
        <f t="shared" si="2"/>
        <v>93.83935352483849</v>
      </c>
      <c r="E17" s="34">
        <v>12312763.36</v>
      </c>
      <c r="F17" s="34">
        <v>15946004.09</v>
      </c>
      <c r="G17" s="29">
        <f t="shared" si="3"/>
        <v>29.5079229882966</v>
      </c>
      <c r="H17" s="31"/>
    </row>
    <row r="18" spans="1:8" ht="15">
      <c r="A18" s="27" t="s">
        <v>23</v>
      </c>
      <c r="B18" s="34">
        <v>2914710.29</v>
      </c>
      <c r="C18" s="34">
        <v>3072199.23</v>
      </c>
      <c r="D18" s="29">
        <f t="shared" si="2"/>
        <v>5.403245068311744</v>
      </c>
      <c r="E18" s="29">
        <v>15693222.86</v>
      </c>
      <c r="F18" s="29">
        <v>15435613.72</v>
      </c>
      <c r="G18" s="29">
        <f t="shared" si="3"/>
        <v>-1.6415311392576422</v>
      </c>
      <c r="H18" s="31"/>
    </row>
    <row r="19" spans="1:8" ht="15">
      <c r="A19" s="27" t="s">
        <v>11</v>
      </c>
      <c r="B19" s="34">
        <v>1086198.25</v>
      </c>
      <c r="C19" s="34">
        <v>1035524.85</v>
      </c>
      <c r="D19" s="29">
        <f t="shared" si="2"/>
        <v>-4.665207295261249</v>
      </c>
      <c r="E19" s="34">
        <v>15002836.2</v>
      </c>
      <c r="F19" s="34">
        <v>9228568.29</v>
      </c>
      <c r="G19" s="29">
        <f t="shared" si="3"/>
        <v>-38.487842118812175</v>
      </c>
      <c r="H19" s="31"/>
    </row>
    <row r="20" spans="1:8" ht="15">
      <c r="A20" s="32" t="s">
        <v>16</v>
      </c>
      <c r="B20" s="29">
        <v>434993.51</v>
      </c>
      <c r="C20" s="29">
        <v>1555889.16</v>
      </c>
      <c r="D20" s="29">
        <f t="shared" si="2"/>
        <v>257.68100540166677</v>
      </c>
      <c r="E20" s="34">
        <v>4476611.43</v>
      </c>
      <c r="F20" s="34">
        <v>9066233.56</v>
      </c>
      <c r="G20" s="29">
        <f t="shared" si="3"/>
        <v>102.52446971927607</v>
      </c>
      <c r="H20" s="31"/>
    </row>
    <row r="21" spans="1:8" ht="15">
      <c r="A21" s="32" t="s">
        <v>4</v>
      </c>
      <c r="B21" s="29">
        <v>1636900</v>
      </c>
      <c r="C21" s="29">
        <v>1636000</v>
      </c>
      <c r="D21" s="29">
        <f t="shared" si="2"/>
        <v>-0.05498197812939092</v>
      </c>
      <c r="E21" s="29">
        <v>4739810</v>
      </c>
      <c r="F21" s="29">
        <v>6432090.87</v>
      </c>
      <c r="G21" s="29">
        <f t="shared" si="3"/>
        <v>35.703559214398894</v>
      </c>
      <c r="H21" s="31"/>
    </row>
    <row r="22" spans="1:8" ht="15">
      <c r="A22" s="32" t="s">
        <v>22</v>
      </c>
      <c r="B22" s="29">
        <v>881600.38</v>
      </c>
      <c r="C22" s="29">
        <v>713049.83</v>
      </c>
      <c r="D22" s="29">
        <f t="shared" si="2"/>
        <v>-19.118702058635687</v>
      </c>
      <c r="E22" s="34">
        <v>5156195.68</v>
      </c>
      <c r="F22" s="34">
        <v>5656391.42</v>
      </c>
      <c r="G22" s="29">
        <f t="shared" si="3"/>
        <v>9.700868063253958</v>
      </c>
      <c r="H22" s="31"/>
    </row>
    <row r="23" spans="1:8" ht="15">
      <c r="A23" s="32" t="s">
        <v>20</v>
      </c>
      <c r="B23" s="29">
        <v>866735.09</v>
      </c>
      <c r="C23" s="29">
        <v>753494.42</v>
      </c>
      <c r="D23" s="29">
        <f t="shared" si="2"/>
        <v>-13.065199656333279</v>
      </c>
      <c r="E23" s="34">
        <v>7308143.8</v>
      </c>
      <c r="F23" s="34">
        <v>5059821.16</v>
      </c>
      <c r="G23" s="29">
        <f t="shared" si="3"/>
        <v>-30.764619601491688</v>
      </c>
      <c r="H23" s="31"/>
    </row>
    <row r="24" spans="1:8" ht="15">
      <c r="A24" s="27" t="s">
        <v>19</v>
      </c>
      <c r="B24" s="34">
        <v>1020098.03</v>
      </c>
      <c r="C24" s="34">
        <v>799310.78</v>
      </c>
      <c r="D24" s="29">
        <f t="shared" si="2"/>
        <v>-21.64372869144743</v>
      </c>
      <c r="E24" s="29">
        <v>4348703.33</v>
      </c>
      <c r="F24" s="29">
        <v>4497492.69</v>
      </c>
      <c r="G24" s="29">
        <f t="shared" si="3"/>
        <v>3.4214649450460524</v>
      </c>
      <c r="H24" s="31"/>
    </row>
    <row r="25" spans="1:8" ht="15">
      <c r="A25" s="27" t="s">
        <v>13</v>
      </c>
      <c r="B25" s="34">
        <v>1691889.5</v>
      </c>
      <c r="C25" s="34">
        <v>777948.29</v>
      </c>
      <c r="D25" s="29">
        <f t="shared" si="2"/>
        <v>-54.01896577761136</v>
      </c>
      <c r="E25" s="34">
        <v>4483725.36</v>
      </c>
      <c r="F25" s="34">
        <v>3623928.12</v>
      </c>
      <c r="G25" s="29">
        <f t="shared" si="3"/>
        <v>-19.17595684317293</v>
      </c>
      <c r="H25" s="31"/>
    </row>
    <row r="26" spans="1:8" ht="15">
      <c r="A26" s="32" t="s">
        <v>10</v>
      </c>
      <c r="B26" s="29">
        <v>24528.6</v>
      </c>
      <c r="C26" s="29">
        <v>65964.19</v>
      </c>
      <c r="D26" s="29">
        <f t="shared" si="2"/>
        <v>168.92765995613286</v>
      </c>
      <c r="E26" s="29">
        <v>427211.99</v>
      </c>
      <c r="F26" s="29">
        <v>804606.85</v>
      </c>
      <c r="G26" s="29">
        <f t="shared" si="3"/>
        <v>88.3390140805739</v>
      </c>
      <c r="H26" s="31"/>
    </row>
    <row r="27" spans="1:8" ht="15">
      <c r="A27" s="32" t="s">
        <v>8</v>
      </c>
      <c r="B27" s="29">
        <v>131236.83</v>
      </c>
      <c r="C27" s="29">
        <v>197548.65</v>
      </c>
      <c r="D27" s="29">
        <f t="shared" si="2"/>
        <v>50.52836158874</v>
      </c>
      <c r="E27" s="29">
        <v>419025.06</v>
      </c>
      <c r="F27" s="29">
        <v>759563.72</v>
      </c>
      <c r="G27" s="29">
        <f t="shared" si="3"/>
        <v>81.26928255794533</v>
      </c>
      <c r="H27" s="31"/>
    </row>
    <row r="28" spans="1:8" ht="15">
      <c r="A28" s="32" t="s">
        <v>6</v>
      </c>
      <c r="B28" s="29">
        <v>10562.98</v>
      </c>
      <c r="C28" s="29">
        <v>67424.04</v>
      </c>
      <c r="D28" s="29">
        <f t="shared" si="2"/>
        <v>538.3050995079041</v>
      </c>
      <c r="E28" s="29">
        <v>81207.53</v>
      </c>
      <c r="F28" s="29">
        <v>675568.38</v>
      </c>
      <c r="G28" s="29">
        <f t="shared" si="3"/>
        <v>731.9036178049006</v>
      </c>
      <c r="H28" s="31"/>
    </row>
    <row r="29" spans="1:8" ht="15">
      <c r="A29" s="32" t="s">
        <v>0</v>
      </c>
      <c r="B29" s="29">
        <v>2775.35</v>
      </c>
      <c r="C29" s="29">
        <v>30337.6</v>
      </c>
      <c r="D29" s="29">
        <f t="shared" si="2"/>
        <v>993.1089772461131</v>
      </c>
      <c r="E29" s="29">
        <v>161984.58</v>
      </c>
      <c r="F29" s="29">
        <v>215844.32</v>
      </c>
      <c r="G29" s="29">
        <f t="shared" si="3"/>
        <v>33.24991798602066</v>
      </c>
      <c r="H29" s="31"/>
    </row>
    <row r="30" spans="1:8" ht="15">
      <c r="A30" s="27" t="s">
        <v>15</v>
      </c>
      <c r="B30" s="34">
        <v>233.45</v>
      </c>
      <c r="C30" s="34">
        <v>17.23</v>
      </c>
      <c r="D30" s="29">
        <f t="shared" si="2"/>
        <v>-92.61940458342258</v>
      </c>
      <c r="E30" s="34">
        <v>1193.6</v>
      </c>
      <c r="F30" s="34">
        <v>16889.78</v>
      </c>
      <c r="G30" s="29">
        <f t="shared" si="3"/>
        <v>1315.0284852546915</v>
      </c>
      <c r="H30" s="31"/>
    </row>
    <row r="31" spans="1:8" ht="15">
      <c r="A31" s="32" t="s">
        <v>24</v>
      </c>
      <c r="B31" s="29">
        <v>0</v>
      </c>
      <c r="C31" s="29">
        <v>0</v>
      </c>
      <c r="D31" s="29">
        <v>0</v>
      </c>
      <c r="E31" s="29">
        <v>32618.17</v>
      </c>
      <c r="F31" s="29">
        <v>0</v>
      </c>
      <c r="G31" s="29">
        <f t="shared" si="3"/>
        <v>-100</v>
      </c>
      <c r="H31" s="31"/>
    </row>
    <row r="32" spans="1:8" ht="15">
      <c r="A32" s="39" t="s">
        <v>31</v>
      </c>
      <c r="B32" s="38">
        <f>SUM(B15:B31)</f>
        <v>28758569.39</v>
      </c>
      <c r="C32" s="38">
        <f>SUM(C15:C31)</f>
        <v>28835984.450000003</v>
      </c>
      <c r="D32" s="38">
        <v>0</v>
      </c>
      <c r="E32" s="38">
        <f>SUM(E15:E31)</f>
        <v>152681148.89000005</v>
      </c>
      <c r="F32" s="38">
        <f>SUM(F15:F31)</f>
        <v>158415962.03999996</v>
      </c>
      <c r="G32" s="38">
        <f t="shared" si="3"/>
        <v>3.7560715200876524</v>
      </c>
      <c r="H32" s="31"/>
    </row>
    <row r="33" spans="1:8" s="5" customFormat="1" ht="15">
      <c r="A33" s="40" t="s">
        <v>72</v>
      </c>
      <c r="B33" s="41">
        <f>B32+B13</f>
        <v>1065157878.92</v>
      </c>
      <c r="C33" s="41">
        <f>C32+C13</f>
        <v>1039467461.71</v>
      </c>
      <c r="D33" s="42">
        <f>(C33-B33)/B33*100</f>
        <v>-2.411888201592079</v>
      </c>
      <c r="E33" s="41">
        <f>E32+E13</f>
        <v>5244862300.820002</v>
      </c>
      <c r="F33" s="41">
        <f>F32+F13</f>
        <v>5334083490.46</v>
      </c>
      <c r="G33" s="42">
        <f t="shared" si="3"/>
        <v>1.7011159592511944</v>
      </c>
      <c r="H33" s="43"/>
    </row>
    <row r="34" ht="15">
      <c r="A34" t="s">
        <v>33</v>
      </c>
    </row>
  </sheetData>
  <sheetProtection/>
  <mergeCells count="3">
    <mergeCell ref="A1:C1"/>
    <mergeCell ref="A2:C2"/>
    <mergeCell ref="A3:C3"/>
  </mergeCells>
  <printOptions/>
  <pageMargins left="1.2598425196850394" right="1.2598425196850394" top="0.984251968503937" bottom="0.984251968503937" header="0.5118110236220472" footer="0.5118110236220472"/>
  <pageSetup fitToHeight="1" fitToWidth="1" horizontalDpi="600" verticalDpi="600" orientation="landscape" paperSize="9" scale="89" r:id="rId1"/>
  <headerFooter>
    <oddHeader>&amp;L&amp;C&amp;"Arial,Bold"&amp;"18.0"&amp;K0AKİB&amp;R&amp;"Arial"&amp;"10.0"&amp;K001 Haz 2014 10:00</oddHeader>
    <oddFooter>&amp;L&amp;C&amp;"Arial"&amp;"10.0"&amp;K0&amp;P&amp;R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9.57421875" style="0" bestFit="1" customWidth="1"/>
    <col min="2" max="2" width="12.7109375" style="2" bestFit="1" customWidth="1"/>
    <col min="3" max="3" width="13.140625" style="2" customWidth="1"/>
    <col min="4" max="4" width="11.421875" style="2" bestFit="1" customWidth="1"/>
    <col min="5" max="5" width="16.7109375" style="2" customWidth="1"/>
    <col min="6" max="6" width="15.140625" style="2" customWidth="1"/>
  </cols>
  <sheetData>
    <row r="1" spans="1:3" ht="15">
      <c r="A1" s="15" t="s">
        <v>74</v>
      </c>
      <c r="B1" s="16"/>
      <c r="C1" s="17"/>
    </row>
    <row r="4" spans="1:7" ht="27" customHeight="1">
      <c r="A4" s="14" t="s">
        <v>73</v>
      </c>
      <c r="B4" s="6" t="s">
        <v>26</v>
      </c>
      <c r="C4" s="6" t="s">
        <v>27</v>
      </c>
      <c r="D4" s="6" t="s">
        <v>25</v>
      </c>
      <c r="E4" s="6" t="s">
        <v>28</v>
      </c>
      <c r="F4" s="6" t="s">
        <v>29</v>
      </c>
      <c r="G4" s="7" t="s">
        <v>25</v>
      </c>
    </row>
    <row r="5" spans="1:7" ht="15">
      <c r="A5" s="8" t="s">
        <v>34</v>
      </c>
      <c r="B5" s="9">
        <f>B6+B15+B17</f>
        <v>246695553.9</v>
      </c>
      <c r="C5" s="9">
        <f>C6+C15+C17</f>
        <v>283164340.9</v>
      </c>
      <c r="D5" s="9">
        <f>(C5-B5)/B5*100</f>
        <v>14.782912145543929</v>
      </c>
      <c r="E5" s="9">
        <f>E6+E15+E17</f>
        <v>1312094235.1899998</v>
      </c>
      <c r="F5" s="9">
        <f>F6+F15+F17</f>
        <v>1551506638.9</v>
      </c>
      <c r="G5" s="10">
        <f>(F5-E5)/E5*100</f>
        <v>18.246586052207736</v>
      </c>
    </row>
    <row r="6" spans="1:7" ht="15">
      <c r="A6" s="8" t="s">
        <v>35</v>
      </c>
      <c r="B6" s="9">
        <f>SUM(B7:B14)</f>
        <v>181417740.41</v>
      </c>
      <c r="C6" s="9">
        <f>SUM(C7:C14)</f>
        <v>204114826.85</v>
      </c>
      <c r="D6" s="9">
        <f aca="true" t="shared" si="0" ref="D6:D42">(C6-B6)/B6*100</f>
        <v>12.510952009822795</v>
      </c>
      <c r="E6" s="9">
        <f>SUM(E7:E14)</f>
        <v>970742305.5499998</v>
      </c>
      <c r="F6" s="9">
        <f>SUM(F7:F14)</f>
        <v>1171405901.74</v>
      </c>
      <c r="G6" s="10">
        <f aca="true" t="shared" si="1" ref="G6:G42">(F6-E6)/E6*100</f>
        <v>20.671149803892487</v>
      </c>
    </row>
    <row r="7" spans="1:7" ht="15">
      <c r="A7" s="8" t="s">
        <v>36</v>
      </c>
      <c r="B7" s="9">
        <v>97995364.96</v>
      </c>
      <c r="C7" s="9">
        <v>111166276.64</v>
      </c>
      <c r="D7" s="9">
        <f t="shared" si="0"/>
        <v>13.440341474697446</v>
      </c>
      <c r="E7" s="9">
        <v>412609518.62</v>
      </c>
      <c r="F7" s="9">
        <v>562087450.23</v>
      </c>
      <c r="G7" s="10">
        <f t="shared" si="1"/>
        <v>36.22745595155897</v>
      </c>
    </row>
    <row r="8" spans="1:7" ht="15">
      <c r="A8" s="8" t="s">
        <v>37</v>
      </c>
      <c r="B8" s="9">
        <v>58759115.57</v>
      </c>
      <c r="C8" s="9">
        <v>66308987.77</v>
      </c>
      <c r="D8" s="9">
        <f t="shared" si="0"/>
        <v>12.848852687385682</v>
      </c>
      <c r="E8" s="9">
        <v>429915315.69</v>
      </c>
      <c r="F8" s="9">
        <v>457958062.56</v>
      </c>
      <c r="G8" s="10">
        <f t="shared" si="1"/>
        <v>6.522853652001748</v>
      </c>
    </row>
    <row r="9" spans="1:7" ht="15">
      <c r="A9" s="8" t="s">
        <v>38</v>
      </c>
      <c r="B9" s="9">
        <v>10038438.63</v>
      </c>
      <c r="C9" s="9">
        <v>10832222.75</v>
      </c>
      <c r="D9" s="9">
        <f t="shared" si="0"/>
        <v>7.907446060662913</v>
      </c>
      <c r="E9" s="9">
        <v>41815655.29</v>
      </c>
      <c r="F9" s="9">
        <v>59347006.66</v>
      </c>
      <c r="G9" s="10">
        <f t="shared" si="1"/>
        <v>41.925329756084274</v>
      </c>
    </row>
    <row r="10" spans="1:7" ht="15">
      <c r="A10" s="8" t="s">
        <v>39</v>
      </c>
      <c r="B10" s="9">
        <v>8446703.49</v>
      </c>
      <c r="C10" s="9">
        <v>10280370.09</v>
      </c>
      <c r="D10" s="9">
        <f t="shared" si="0"/>
        <v>21.70866542398305</v>
      </c>
      <c r="E10" s="9">
        <v>43492283.78</v>
      </c>
      <c r="F10" s="9">
        <v>47691931.46</v>
      </c>
      <c r="G10" s="10">
        <f t="shared" si="1"/>
        <v>9.656075319574766</v>
      </c>
    </row>
    <row r="11" spans="1:7" ht="15">
      <c r="A11" s="8" t="s">
        <v>40</v>
      </c>
      <c r="B11" s="9">
        <v>2298998.69</v>
      </c>
      <c r="C11" s="9">
        <v>1375720.57</v>
      </c>
      <c r="D11" s="9">
        <f t="shared" si="0"/>
        <v>-40.160010704486304</v>
      </c>
      <c r="E11" s="9">
        <v>18060290.38</v>
      </c>
      <c r="F11" s="9">
        <v>20074847.91</v>
      </c>
      <c r="G11" s="10">
        <f t="shared" si="1"/>
        <v>11.154624248073697</v>
      </c>
    </row>
    <row r="12" spans="1:7" ht="15">
      <c r="A12" s="8" t="s">
        <v>41</v>
      </c>
      <c r="B12" s="9">
        <v>2217690.47</v>
      </c>
      <c r="C12" s="9">
        <v>2449284.84</v>
      </c>
      <c r="D12" s="9">
        <f t="shared" si="0"/>
        <v>10.443043027551074</v>
      </c>
      <c r="E12" s="9">
        <v>19682219.8</v>
      </c>
      <c r="F12" s="9">
        <v>17009905.2</v>
      </c>
      <c r="G12" s="10">
        <f t="shared" si="1"/>
        <v>-13.57730290157618</v>
      </c>
    </row>
    <row r="13" spans="1:7" ht="15">
      <c r="A13" s="8" t="s">
        <v>42</v>
      </c>
      <c r="B13" s="9">
        <v>1636900</v>
      </c>
      <c r="C13" s="9">
        <v>1636000</v>
      </c>
      <c r="D13" s="9">
        <f t="shared" si="0"/>
        <v>-0.05498197812939092</v>
      </c>
      <c r="E13" s="9">
        <v>4739810</v>
      </c>
      <c r="F13" s="9">
        <v>6432090.87</v>
      </c>
      <c r="G13" s="10">
        <f t="shared" si="1"/>
        <v>35.703559214398894</v>
      </c>
    </row>
    <row r="14" spans="1:7" ht="15">
      <c r="A14" s="8" t="s">
        <v>43</v>
      </c>
      <c r="B14" s="9">
        <v>24528.6</v>
      </c>
      <c r="C14" s="9">
        <v>65964.19</v>
      </c>
      <c r="D14" s="9">
        <f t="shared" si="0"/>
        <v>168.92765995613286</v>
      </c>
      <c r="E14" s="9">
        <v>427211.99</v>
      </c>
      <c r="F14" s="9">
        <v>804606.85</v>
      </c>
      <c r="G14" s="10">
        <f t="shared" si="1"/>
        <v>88.3390140805739</v>
      </c>
    </row>
    <row r="15" spans="1:7" ht="15">
      <c r="A15" s="8" t="s">
        <v>44</v>
      </c>
      <c r="B15" s="9">
        <v>25683436.74</v>
      </c>
      <c r="C15" s="9">
        <v>28747776.69</v>
      </c>
      <c r="D15" s="9">
        <f t="shared" si="0"/>
        <v>11.931191222658791</v>
      </c>
      <c r="E15" s="9">
        <v>128747810.57</v>
      </c>
      <c r="F15" s="9">
        <v>157560383</v>
      </c>
      <c r="G15" s="10">
        <f t="shared" si="1"/>
        <v>22.379077595525132</v>
      </c>
    </row>
    <row r="16" spans="1:7" ht="15">
      <c r="A16" s="8" t="s">
        <v>45</v>
      </c>
      <c r="B16" s="9">
        <v>25683436.74</v>
      </c>
      <c r="C16" s="9">
        <v>28747776.69</v>
      </c>
      <c r="D16" s="9">
        <f t="shared" si="0"/>
        <v>11.931191222658791</v>
      </c>
      <c r="E16" s="9">
        <v>128747810.57</v>
      </c>
      <c r="F16" s="9">
        <v>157560383</v>
      </c>
      <c r="G16" s="10">
        <f t="shared" si="1"/>
        <v>22.379077595525132</v>
      </c>
    </row>
    <row r="17" spans="1:7" ht="15">
      <c r="A17" s="8" t="s">
        <v>46</v>
      </c>
      <c r="B17" s="9">
        <v>39594376.75</v>
      </c>
      <c r="C17" s="9">
        <v>50301737.36</v>
      </c>
      <c r="D17" s="9">
        <f t="shared" si="0"/>
        <v>27.042629506726605</v>
      </c>
      <c r="E17" s="9">
        <v>212604119.07</v>
      </c>
      <c r="F17" s="9">
        <v>222540354.16</v>
      </c>
      <c r="G17" s="10">
        <f t="shared" si="1"/>
        <v>4.673585410040195</v>
      </c>
    </row>
    <row r="18" spans="1:7" ht="15">
      <c r="A18" s="8" t="s">
        <v>47</v>
      </c>
      <c r="B18" s="9">
        <v>39594376.75</v>
      </c>
      <c r="C18" s="9">
        <v>50301737.36</v>
      </c>
      <c r="D18" s="9">
        <f t="shared" si="0"/>
        <v>27.042629506726605</v>
      </c>
      <c r="E18" s="9">
        <v>212604119.07</v>
      </c>
      <c r="F18" s="9">
        <v>222540354.16</v>
      </c>
      <c r="G18" s="10">
        <f t="shared" si="1"/>
        <v>4.673585410040195</v>
      </c>
    </row>
    <row r="19" spans="1:7" ht="15">
      <c r="A19" s="8" t="s">
        <v>48</v>
      </c>
      <c r="B19" s="9">
        <f>B20+B24+B26</f>
        <v>803556053.73</v>
      </c>
      <c r="C19" s="9">
        <f>C20+C24+C26</f>
        <v>738245918.4000001</v>
      </c>
      <c r="D19" s="9">
        <f t="shared" si="0"/>
        <v>-8.127639014955957</v>
      </c>
      <c r="E19" s="9">
        <f>E20+E24+E26</f>
        <v>3852106168.8599997</v>
      </c>
      <c r="F19" s="9">
        <f>F20+F24+F26</f>
        <v>3707942305.65</v>
      </c>
      <c r="G19" s="10">
        <f t="shared" si="1"/>
        <v>-3.742468584469563</v>
      </c>
    </row>
    <row r="20" spans="1:7" ht="15">
      <c r="A20" s="8" t="s">
        <v>49</v>
      </c>
      <c r="B20" s="9">
        <f>SUM(B21:B23)</f>
        <v>67395261.39</v>
      </c>
      <c r="C20" s="9">
        <f>SUM(C21:C23)</f>
        <v>85824156.46000001</v>
      </c>
      <c r="D20" s="9">
        <f t="shared" si="0"/>
        <v>27.34449676418119</v>
      </c>
      <c r="E20" s="9">
        <f>SUM(E21:E23)</f>
        <v>353108692.03000003</v>
      </c>
      <c r="F20" s="9">
        <f>SUM(F21:F23)</f>
        <v>419595117.13</v>
      </c>
      <c r="G20" s="10">
        <f t="shared" si="1"/>
        <v>18.828883740520126</v>
      </c>
    </row>
    <row r="21" spans="1:7" ht="15">
      <c r="A21" s="8" t="s">
        <v>50</v>
      </c>
      <c r="B21" s="9">
        <v>63823032.65</v>
      </c>
      <c r="C21" s="9">
        <v>82249049.34</v>
      </c>
      <c r="D21" s="9">
        <f t="shared" si="0"/>
        <v>28.870481274443176</v>
      </c>
      <c r="E21" s="9">
        <v>338211532.08</v>
      </c>
      <c r="F21" s="9">
        <v>405219299.43</v>
      </c>
      <c r="G21" s="10">
        <f t="shared" si="1"/>
        <v>19.812383965118645</v>
      </c>
    </row>
    <row r="22" spans="1:7" ht="15">
      <c r="A22" s="8" t="s">
        <v>51</v>
      </c>
      <c r="B22" s="9">
        <v>1082488.5</v>
      </c>
      <c r="C22" s="9">
        <v>1261090.53</v>
      </c>
      <c r="D22" s="9">
        <f t="shared" si="0"/>
        <v>16.499208074727818</v>
      </c>
      <c r="E22" s="9">
        <v>4582853.79</v>
      </c>
      <c r="F22" s="9">
        <v>5293530.94</v>
      </c>
      <c r="G22" s="10">
        <f t="shared" si="1"/>
        <v>15.50730576547589</v>
      </c>
    </row>
    <row r="23" spans="1:7" ht="15">
      <c r="A23" s="8" t="s">
        <v>52</v>
      </c>
      <c r="B23" s="9">
        <v>2489740.24</v>
      </c>
      <c r="C23" s="9">
        <v>2314016.59</v>
      </c>
      <c r="D23" s="9">
        <f t="shared" si="0"/>
        <v>-7.05791098913999</v>
      </c>
      <c r="E23" s="9">
        <v>10314306.16</v>
      </c>
      <c r="F23" s="9">
        <v>9082286.76</v>
      </c>
      <c r="G23" s="10">
        <f t="shared" si="1"/>
        <v>-11.94476274883041</v>
      </c>
    </row>
    <row r="24" spans="1:7" ht="15">
      <c r="A24" s="8" t="s">
        <v>53</v>
      </c>
      <c r="B24" s="9">
        <v>465881554.58</v>
      </c>
      <c r="C24" s="9">
        <v>356070734.53</v>
      </c>
      <c r="D24" s="9">
        <f t="shared" si="0"/>
        <v>-23.57054469542077</v>
      </c>
      <c r="E24" s="9">
        <v>2225424789.22</v>
      </c>
      <c r="F24" s="9">
        <v>1823583117.84</v>
      </c>
      <c r="G24" s="10">
        <f t="shared" si="1"/>
        <v>-18.056852486164825</v>
      </c>
    </row>
    <row r="25" spans="1:7" ht="15">
      <c r="A25" s="8" t="s">
        <v>54</v>
      </c>
      <c r="B25" s="9">
        <v>465881554.58</v>
      </c>
      <c r="C25" s="9">
        <v>356070734.53</v>
      </c>
      <c r="D25" s="9">
        <f t="shared" si="0"/>
        <v>-23.57054469542077</v>
      </c>
      <c r="E25" s="9">
        <v>2225424789.22</v>
      </c>
      <c r="F25" s="9">
        <v>1823583117.84</v>
      </c>
      <c r="G25" s="10">
        <f t="shared" si="1"/>
        <v>-18.056852486164825</v>
      </c>
    </row>
    <row r="26" spans="1:7" ht="15">
      <c r="A26" s="8" t="s">
        <v>55</v>
      </c>
      <c r="B26" s="9">
        <f>SUM(B27:B38)</f>
        <v>270279237.76</v>
      </c>
      <c r="C26" s="9">
        <f>SUM(C27:C38)</f>
        <v>296351027.41</v>
      </c>
      <c r="D26" s="9">
        <f t="shared" si="0"/>
        <v>9.64624211096489</v>
      </c>
      <c r="E26" s="9">
        <f>SUM(E27:E38)</f>
        <v>1273572687.6099997</v>
      </c>
      <c r="F26" s="9">
        <f>SUM(F27:F38)</f>
        <v>1464764070.6800003</v>
      </c>
      <c r="G26" s="10">
        <f t="shared" si="1"/>
        <v>15.012208170763497</v>
      </c>
    </row>
    <row r="27" spans="1:7" ht="15">
      <c r="A27" s="8" t="s">
        <v>56</v>
      </c>
      <c r="B27" s="9">
        <v>24032523.8</v>
      </c>
      <c r="C27" s="9">
        <v>36421833.16</v>
      </c>
      <c r="D27" s="9">
        <f t="shared" si="0"/>
        <v>51.5522608574302</v>
      </c>
      <c r="E27" s="9">
        <v>118350849.54</v>
      </c>
      <c r="F27" s="9">
        <v>163937746.13</v>
      </c>
      <c r="G27" s="10">
        <f t="shared" si="1"/>
        <v>38.51843629951521</v>
      </c>
    </row>
    <row r="28" spans="1:7" ht="15">
      <c r="A28" s="8" t="s">
        <v>57</v>
      </c>
      <c r="B28" s="9">
        <v>36397822.12</v>
      </c>
      <c r="C28" s="9">
        <v>41201064.14</v>
      </c>
      <c r="D28" s="9">
        <f t="shared" si="0"/>
        <v>13.196509406975485</v>
      </c>
      <c r="E28" s="9">
        <v>173986842.48</v>
      </c>
      <c r="F28" s="9">
        <v>226419214.72</v>
      </c>
      <c r="G28" s="10">
        <f t="shared" si="1"/>
        <v>30.135826073185495</v>
      </c>
    </row>
    <row r="29" spans="1:7" ht="15">
      <c r="A29" s="8" t="s">
        <v>58</v>
      </c>
      <c r="B29" s="9">
        <v>2775.35</v>
      </c>
      <c r="C29" s="9">
        <v>30337.6</v>
      </c>
      <c r="D29" s="9">
        <f t="shared" si="0"/>
        <v>993.1089772461131</v>
      </c>
      <c r="E29" s="9">
        <v>161984.58</v>
      </c>
      <c r="F29" s="9">
        <v>215844.32</v>
      </c>
      <c r="G29" s="10">
        <f t="shared" si="1"/>
        <v>33.24991798602066</v>
      </c>
    </row>
    <row r="30" spans="1:7" ht="15">
      <c r="A30" s="8" t="s">
        <v>59</v>
      </c>
      <c r="B30" s="9">
        <v>26577850.64</v>
      </c>
      <c r="C30" s="9">
        <v>30797063.53</v>
      </c>
      <c r="D30" s="9">
        <f t="shared" si="0"/>
        <v>15.874921366478114</v>
      </c>
      <c r="E30" s="9">
        <v>128675866.8</v>
      </c>
      <c r="F30" s="9">
        <v>144384621.67</v>
      </c>
      <c r="G30" s="10">
        <f t="shared" si="1"/>
        <v>12.208003925410503</v>
      </c>
    </row>
    <row r="31" spans="1:7" ht="15">
      <c r="A31" s="8" t="s">
        <v>60</v>
      </c>
      <c r="B31" s="9">
        <v>24988259.03</v>
      </c>
      <c r="C31" s="9">
        <v>16230258.05</v>
      </c>
      <c r="D31" s="9">
        <f t="shared" si="0"/>
        <v>-35.04846403859293</v>
      </c>
      <c r="E31" s="9">
        <v>105891895.03</v>
      </c>
      <c r="F31" s="9">
        <v>75643581.48</v>
      </c>
      <c r="G31" s="10">
        <f t="shared" si="1"/>
        <v>-28.565277391088728</v>
      </c>
    </row>
    <row r="32" spans="1:7" ht="15">
      <c r="A32" s="8" t="s">
        <v>61</v>
      </c>
      <c r="B32" s="9">
        <v>37642832.91</v>
      </c>
      <c r="C32" s="9">
        <v>42540180.46</v>
      </c>
      <c r="D32" s="9">
        <f t="shared" si="0"/>
        <v>13.01003981743096</v>
      </c>
      <c r="E32" s="9">
        <v>159994518.75</v>
      </c>
      <c r="F32" s="9">
        <v>221849385.31</v>
      </c>
      <c r="G32" s="10">
        <f t="shared" si="1"/>
        <v>38.660616028135024</v>
      </c>
    </row>
    <row r="33" spans="1:7" ht="15">
      <c r="A33" s="8" t="s">
        <v>62</v>
      </c>
      <c r="B33" s="9">
        <v>99306348.38</v>
      </c>
      <c r="C33" s="9">
        <v>106083590.34</v>
      </c>
      <c r="D33" s="9">
        <f t="shared" si="0"/>
        <v>6.824580775104732</v>
      </c>
      <c r="E33" s="9">
        <v>485804362.16</v>
      </c>
      <c r="F33" s="9">
        <v>527047517.51</v>
      </c>
      <c r="G33" s="10">
        <f t="shared" si="1"/>
        <v>8.489663445306096</v>
      </c>
    </row>
    <row r="34" spans="1:7" ht="15">
      <c r="A34" s="8" t="s">
        <v>63</v>
      </c>
      <c r="B34" s="9">
        <v>6932909.15</v>
      </c>
      <c r="C34" s="9">
        <v>8555827.01</v>
      </c>
      <c r="D34" s="9">
        <f t="shared" si="0"/>
        <v>23.40890129794935</v>
      </c>
      <c r="E34" s="9">
        <v>34265478.09</v>
      </c>
      <c r="F34" s="9">
        <v>35254306.18</v>
      </c>
      <c r="G34" s="10">
        <f t="shared" si="1"/>
        <v>2.8857851841517848</v>
      </c>
    </row>
    <row r="35" spans="1:7" ht="15">
      <c r="A35" s="8" t="s">
        <v>64</v>
      </c>
      <c r="B35" s="9">
        <v>1373.36</v>
      </c>
      <c r="C35" s="9">
        <v>1564.3</v>
      </c>
      <c r="D35" s="9">
        <f t="shared" si="0"/>
        <v>13.90312809460011</v>
      </c>
      <c r="E35" s="9">
        <v>2933.37</v>
      </c>
      <c r="F35" s="9">
        <v>30887.15</v>
      </c>
      <c r="G35" s="10">
        <f t="shared" si="1"/>
        <v>952.9578607540135</v>
      </c>
    </row>
    <row r="36" spans="1:7" ht="15">
      <c r="A36" s="8" t="s">
        <v>65</v>
      </c>
      <c r="B36" s="9">
        <v>434993.51</v>
      </c>
      <c r="C36" s="9">
        <v>1555889.16</v>
      </c>
      <c r="D36" s="9">
        <f t="shared" si="0"/>
        <v>257.68100540166677</v>
      </c>
      <c r="E36" s="9">
        <v>4470210.45</v>
      </c>
      <c r="F36" s="9">
        <v>6991933.62</v>
      </c>
      <c r="G36" s="10">
        <f t="shared" si="1"/>
        <v>56.41173269594052</v>
      </c>
    </row>
    <row r="37" spans="1:7" ht="15">
      <c r="A37" s="8" t="s">
        <v>66</v>
      </c>
      <c r="B37" s="9">
        <v>13520467.52</v>
      </c>
      <c r="C37" s="9">
        <v>12420065.31</v>
      </c>
      <c r="D37" s="9">
        <f t="shared" si="0"/>
        <v>-8.138788162260228</v>
      </c>
      <c r="E37" s="9">
        <v>60059127.8</v>
      </c>
      <c r="F37" s="9">
        <v>60876185.16</v>
      </c>
      <c r="G37" s="10">
        <f t="shared" si="1"/>
        <v>1.3604216210412559</v>
      </c>
    </row>
    <row r="38" spans="1:7" ht="15">
      <c r="A38" s="8" t="s">
        <v>67</v>
      </c>
      <c r="B38" s="9">
        <v>441081.99</v>
      </c>
      <c r="C38" s="9">
        <v>513354.35</v>
      </c>
      <c r="D38" s="9">
        <f t="shared" si="0"/>
        <v>16.385243931632754</v>
      </c>
      <c r="E38" s="9">
        <v>1908618.56</v>
      </c>
      <c r="F38" s="9">
        <v>2112847.43</v>
      </c>
      <c r="G38" s="10">
        <f t="shared" si="1"/>
        <v>10.700350205124282</v>
      </c>
    </row>
    <row r="39" spans="1:7" ht="15">
      <c r="A39" s="8" t="s">
        <v>68</v>
      </c>
      <c r="B39" s="9">
        <v>14906270.97</v>
      </c>
      <c r="C39" s="9">
        <v>18057202.53</v>
      </c>
      <c r="D39" s="9">
        <f t="shared" si="0"/>
        <v>21.13829519362347</v>
      </c>
      <c r="E39" s="9">
        <v>80661897.08</v>
      </c>
      <c r="F39" s="9">
        <v>74634546.39</v>
      </c>
      <c r="G39" s="10">
        <f t="shared" si="1"/>
        <v>-7.472364162253841</v>
      </c>
    </row>
    <row r="40" spans="1:7" ht="15">
      <c r="A40" s="8" t="s">
        <v>69</v>
      </c>
      <c r="B40" s="9">
        <v>14906270.97</v>
      </c>
      <c r="C40" s="9">
        <v>18057202.53</v>
      </c>
      <c r="D40" s="9">
        <f t="shared" si="0"/>
        <v>21.13829519362347</v>
      </c>
      <c r="E40" s="9">
        <v>80661897.08</v>
      </c>
      <c r="F40" s="9">
        <v>74634546.39</v>
      </c>
      <c r="G40" s="10">
        <f t="shared" si="1"/>
        <v>-7.472364162253841</v>
      </c>
    </row>
    <row r="41" spans="1:7" ht="15">
      <c r="A41" s="8" t="s">
        <v>70</v>
      </c>
      <c r="B41" s="9">
        <v>14906270.97</v>
      </c>
      <c r="C41" s="9">
        <v>18057202.53</v>
      </c>
      <c r="D41" s="9">
        <f t="shared" si="0"/>
        <v>21.13829519362347</v>
      </c>
      <c r="E41" s="9">
        <v>80661897.08</v>
      </c>
      <c r="F41" s="9">
        <v>74634546.39</v>
      </c>
      <c r="G41" s="10">
        <f t="shared" si="1"/>
        <v>-7.472364162253841</v>
      </c>
    </row>
    <row r="42" spans="1:7" ht="15">
      <c r="A42" s="11" t="s">
        <v>71</v>
      </c>
      <c r="B42" s="12">
        <f>B39+B19+B5</f>
        <v>1065157878.6</v>
      </c>
      <c r="C42" s="12">
        <f>C39+C19+C5</f>
        <v>1039467461.83</v>
      </c>
      <c r="D42" s="12">
        <f t="shared" si="0"/>
        <v>-2.4118881610082457</v>
      </c>
      <c r="E42" s="12">
        <f>E39+E19+E5</f>
        <v>5244862301.129999</v>
      </c>
      <c r="F42" s="12">
        <f>F39+F19+F5</f>
        <v>5334083490.940001</v>
      </c>
      <c r="G42" s="13">
        <f t="shared" si="1"/>
        <v>1.701115962391973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Akib- Birlik Bazında İhracatı - GB Tarihi -*</dc:title>
  <dc:subject/>
  <dc:creator>AKİB YÖNETİCİ</dc:creator>
  <cp:keywords/>
  <dc:description/>
  <cp:lastModifiedBy>Ceyda Gözüyeşil</cp:lastModifiedBy>
  <cp:lastPrinted>2014-06-01T07:49:53Z</cp:lastPrinted>
  <dcterms:created xsi:type="dcterms:W3CDTF">2014-06-01T07:09:11Z</dcterms:created>
  <dcterms:modified xsi:type="dcterms:W3CDTF">2014-06-01T08:23:26Z</dcterms:modified>
  <cp:category/>
  <cp:version/>
  <cp:contentType/>
  <cp:contentStatus/>
</cp:coreProperties>
</file>