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<sst xmlns="http://schemas.openxmlformats.org/spreadsheetml/2006/main" count="46" uniqueCount="45">
  <si>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</si>
  <si>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</si>
  <si>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</si>
  <si>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</si>
  <si>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</si>
  <si>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</si>
  <si>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</si>
  <si>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</si>
  <si>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</si>
  <si>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</si>
  <si>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</si>
  <si>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</si>
  <si>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</si>
  <si>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</si>
  <si>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</si>
  <si>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</si>
  <si>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</si>
  <si>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</si>
  <si>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</si>
  <si>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</si>
  <si>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</si>
  <si>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</si>
  <si>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</si>
  <si>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</si>
  <si>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</si>
  <si>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</si>
  <si>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</si>
  <si>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</si>
  <si>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</si>
  <si>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</si>
  <si>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</si>
  <si>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</si>
  <si>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</si>
  <si>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</si>
  <si>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</si>
  <si>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</si>
  <si>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</si>
  <si>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</si>
  <si>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DEG %</t>
  </si>
  <si>
    <t>SEKTÖREL BAZDA İHRACAT RAPORU - FOB DOLAR(AY&amp;YIL)</t>
  </si>
  <si>
    <t>AKİB-EKİM  AYI SEKTÖREL İHRACAT RAKAMLARI</t>
  </si>
  <si>
    <t xml:space="preserve">OCAK-EKİM 2011 </t>
  </si>
  <si>
    <t>EKİM_2011</t>
  </si>
  <si>
    <t>EKİM_2012</t>
  </si>
  <si>
    <t>OCAK-EKİM 2012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</si>
</sst>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40" fillId="0" borderId="11" xfId="0" applyFont="1" applyBorder="1" applyAlignment="1">
      <alignment/>
    </xf>
    <xf numFmtId="3" fontId="40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40" fillId="0" borderId="13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9.57421875" style="0" bestFit="1" customWidth="1"/>
    <col min="2" max="3" width="12.421875" style="1" bestFit="1" customWidth="1"/>
    <col min="4" max="4" width="8.421875" style="1" customWidth="1"/>
    <col min="5" max="6" width="15.28125" style="1" bestFit="1" customWidth="1"/>
    <col min="7" max="7" width="9.140625" style="1" customWidth="1"/>
  </cols>
  <sheetData>
    <row r="1" ht="15">
      <c r="A1" s="5" t="s">
        <v>40</v>
      </c>
    </row>
    <row r="2" ht="15">
      <c r="A2" s="6" t="s">
        <v>39</v>
      </c>
    </row>
    <row r="4" spans="2:7" ht="15">
      <c r="B4" s="7" t="s">
        <v>42</v>
      </c>
      <c r="C4" s="7" t="s">
        <v>43</v>
      </c>
      <c r="D4" s="7" t="s">
        <v>38</v>
      </c>
      <c r="E4" s="7" t="s">
        <v>41</v>
      </c>
      <c r="F4" s="7" t="s">
        <v>44</v>
      </c>
      <c r="G4" s="7" t="s">
        <v>38</v>
      </c>
    </row>
    <row r="5" spans="1:7" s="3" customFormat="1" ht="15.75">
      <c r="A5" s="8" t="s">
        <v>0</v>
      </c>
      <c r="B5" s="9">
        <f>B6+B15+B17</f>
        <v>270323770.06</v>
      </c>
      <c r="C5" s="9">
        <f>C6+C15+C17</f>
        <v>268404252.82</v>
      </c>
      <c r="D5" s="18">
        <f>(C5-B5)*100/B5</f>
        <v>-0.7100808188543541</v>
      </c>
      <c r="E5" s="9">
        <f>E6+E15+E17</f>
        <v>2301009597.71</v>
      </c>
      <c r="F5" s="9">
        <f>F6+F15+F17</f>
        <v>2307971549.49</v>
      </c>
      <c r="G5" s="22">
        <f>(F5-E5)*100/E5</f>
        <v>0.3025607449411934</v>
      </c>
    </row>
    <row r="6" spans="1:7" s="2" customFormat="1" ht="15">
      <c r="A6" s="10" t="s">
        <v>1</v>
      </c>
      <c r="B6" s="11">
        <f>SUM(B7:B14)</f>
        <v>217660226.11</v>
      </c>
      <c r="C6" s="11">
        <f>SUM(C7:C14)</f>
        <v>205005663.17</v>
      </c>
      <c r="D6" s="19">
        <f>(C6-B6)*100/B6</f>
        <v>-5.81390691637191</v>
      </c>
      <c r="E6" s="11">
        <f>SUM(E7:E14)</f>
        <v>1798687971.77</v>
      </c>
      <c r="F6" s="11">
        <f>SUM(F7:F14)</f>
        <v>1706546060.18</v>
      </c>
      <c r="G6" s="23">
        <f>(F6-E6)*100/E6</f>
        <v>-5.1227290689739595</v>
      </c>
    </row>
    <row r="7" spans="1:7" ht="15">
      <c r="A7" s="12" t="s">
        <v>2</v>
      </c>
      <c r="B7" s="13">
        <v>83918448.22</v>
      </c>
      <c r="C7" s="13">
        <v>91390385.17</v>
      </c>
      <c r="D7" s="20">
        <f aca="true" t="shared" si="0" ref="D7:D41">(C7-B7)*100/B7</f>
        <v>8.90380733734688</v>
      </c>
      <c r="E7" s="13">
        <v>791135588.3</v>
      </c>
      <c r="F7" s="13">
        <v>815746379.3</v>
      </c>
      <c r="G7" s="24">
        <f aca="true" t="shared" si="1" ref="G7:G41">(F7-E7)*100/E7</f>
        <v>3.1108183431469585</v>
      </c>
    </row>
    <row r="8" spans="1:7" ht="15">
      <c r="A8" s="12" t="s">
        <v>3</v>
      </c>
      <c r="B8" s="13">
        <v>103755552.66</v>
      </c>
      <c r="C8" s="13">
        <v>84419020.8</v>
      </c>
      <c r="D8" s="20">
        <f t="shared" si="0"/>
        <v>-18.636623644967244</v>
      </c>
      <c r="E8" s="13">
        <v>767006098.08</v>
      </c>
      <c r="F8" s="13">
        <v>650449021.56</v>
      </c>
      <c r="G8" s="24">
        <f t="shared" si="1"/>
        <v>-15.196368948274385</v>
      </c>
    </row>
    <row r="9" spans="1:7" ht="15">
      <c r="A9" s="12" t="s">
        <v>4</v>
      </c>
      <c r="B9" s="13">
        <v>13427781.23</v>
      </c>
      <c r="C9" s="13">
        <v>11187074.07</v>
      </c>
      <c r="D9" s="20">
        <f t="shared" si="0"/>
        <v>-16.687099094181473</v>
      </c>
      <c r="E9" s="13">
        <v>95108200.52</v>
      </c>
      <c r="F9" s="13">
        <v>101002335.42</v>
      </c>
      <c r="G9" s="24">
        <f t="shared" si="1"/>
        <v>6.1972941005865705</v>
      </c>
    </row>
    <row r="10" spans="1:7" ht="15">
      <c r="A10" s="12" t="s">
        <v>5</v>
      </c>
      <c r="B10" s="13">
        <v>11207013.21</v>
      </c>
      <c r="C10" s="13">
        <v>9507615.56</v>
      </c>
      <c r="D10" s="20">
        <f t="shared" si="0"/>
        <v>-15.163698107214065</v>
      </c>
      <c r="E10" s="13">
        <v>82238480.82</v>
      </c>
      <c r="F10" s="13">
        <v>69862112.39</v>
      </c>
      <c r="G10" s="24">
        <f t="shared" si="1"/>
        <v>-15.049364125644356</v>
      </c>
    </row>
    <row r="11" spans="1:7" ht="15">
      <c r="A11" s="12" t="s">
        <v>6</v>
      </c>
      <c r="B11" s="13">
        <v>4165885.99</v>
      </c>
      <c r="C11" s="13">
        <v>6606274.48</v>
      </c>
      <c r="D11" s="20">
        <f t="shared" si="0"/>
        <v>58.58029950550807</v>
      </c>
      <c r="E11" s="13">
        <v>32092077.37</v>
      </c>
      <c r="F11" s="13">
        <v>44953078.18</v>
      </c>
      <c r="G11" s="24">
        <f t="shared" si="1"/>
        <v>40.075314108592394</v>
      </c>
    </row>
    <row r="12" spans="1:7" ht="15">
      <c r="A12" s="12" t="s">
        <v>7</v>
      </c>
      <c r="B12" s="13">
        <v>345904.22</v>
      </c>
      <c r="C12" s="13">
        <v>278020.53</v>
      </c>
      <c r="D12" s="20">
        <f t="shared" si="0"/>
        <v>-19.624996191142145</v>
      </c>
      <c r="E12" s="13">
        <v>9873782.92</v>
      </c>
      <c r="F12" s="13">
        <v>11133659.29</v>
      </c>
      <c r="G12" s="24">
        <f t="shared" si="1"/>
        <v>12.759814350870894</v>
      </c>
    </row>
    <row r="13" spans="1:7" ht="15">
      <c r="A13" s="12" t="s">
        <v>8</v>
      </c>
      <c r="B13" s="13">
        <v>609127.65</v>
      </c>
      <c r="C13" s="13">
        <v>1346377</v>
      </c>
      <c r="D13" s="20">
        <f t="shared" si="0"/>
        <v>121.03363720231711</v>
      </c>
      <c r="E13" s="13">
        <v>20138627.15</v>
      </c>
      <c r="F13" s="13">
        <v>12312643.8</v>
      </c>
      <c r="G13" s="24">
        <f t="shared" si="1"/>
        <v>-38.86056031381463</v>
      </c>
    </row>
    <row r="14" spans="1:7" ht="15">
      <c r="A14" s="12" t="s">
        <v>9</v>
      </c>
      <c r="B14" s="13">
        <v>230512.93</v>
      </c>
      <c r="C14" s="13">
        <v>270895.56</v>
      </c>
      <c r="D14" s="20">
        <f t="shared" si="0"/>
        <v>17.518596462246176</v>
      </c>
      <c r="E14" s="13">
        <v>1095116.61</v>
      </c>
      <c r="F14" s="13">
        <v>1086830.24</v>
      </c>
      <c r="G14" s="24">
        <f t="shared" si="1"/>
        <v>-0.756665539024206</v>
      </c>
    </row>
    <row r="15" spans="1:7" s="2" customFormat="1" ht="15">
      <c r="A15" s="10" t="s">
        <v>10</v>
      </c>
      <c r="B15" s="11">
        <v>16890497.43</v>
      </c>
      <c r="C15" s="11">
        <v>21576545.96</v>
      </c>
      <c r="D15" s="19">
        <f t="shared" si="0"/>
        <v>27.74369759931932</v>
      </c>
      <c r="E15" s="11">
        <v>152022671.42</v>
      </c>
      <c r="F15" s="11">
        <v>202733310.03</v>
      </c>
      <c r="G15" s="23">
        <f t="shared" si="1"/>
        <v>33.357286868022086</v>
      </c>
    </row>
    <row r="16" spans="1:7" ht="15">
      <c r="A16" s="12" t="s">
        <v>11</v>
      </c>
      <c r="B16" s="13">
        <v>16890497.43</v>
      </c>
      <c r="C16" s="13">
        <v>21576545.96</v>
      </c>
      <c r="D16" s="20">
        <f t="shared" si="0"/>
        <v>27.74369759931932</v>
      </c>
      <c r="E16" s="13">
        <v>152022671.42</v>
      </c>
      <c r="F16" s="13">
        <v>202733310.03</v>
      </c>
      <c r="G16" s="24">
        <f t="shared" si="1"/>
        <v>33.357286868022086</v>
      </c>
    </row>
    <row r="17" spans="1:7" s="2" customFormat="1" ht="15">
      <c r="A17" s="10" t="s">
        <v>12</v>
      </c>
      <c r="B17" s="11">
        <v>35773046.52</v>
      </c>
      <c r="C17" s="11">
        <v>41822043.69</v>
      </c>
      <c r="D17" s="19">
        <f t="shared" si="0"/>
        <v>16.909371044532424</v>
      </c>
      <c r="E17" s="11">
        <v>350298954.52</v>
      </c>
      <c r="F17" s="11">
        <v>398692179.28</v>
      </c>
      <c r="G17" s="23">
        <f t="shared" si="1"/>
        <v>13.814835624134592</v>
      </c>
    </row>
    <row r="18" spans="1:7" ht="15">
      <c r="A18" s="12" t="s">
        <v>13</v>
      </c>
      <c r="B18" s="13">
        <v>35773046.52</v>
      </c>
      <c r="C18" s="13">
        <v>41822043.69</v>
      </c>
      <c r="D18" s="20">
        <f t="shared" si="0"/>
        <v>16.909371044532424</v>
      </c>
      <c r="E18" s="13">
        <v>350298954.52</v>
      </c>
      <c r="F18" s="13">
        <v>398692179.28</v>
      </c>
      <c r="G18" s="24">
        <f t="shared" si="1"/>
        <v>13.814835624134592</v>
      </c>
    </row>
    <row r="19" spans="1:7" s="3" customFormat="1" ht="15.75">
      <c r="A19" s="14" t="s">
        <v>14</v>
      </c>
      <c r="B19" s="15">
        <f>B20+B24+B26</f>
        <v>776015563.64</v>
      </c>
      <c r="C19" s="15">
        <f>C20+C24+C26</f>
        <v>992807596.57</v>
      </c>
      <c r="D19" s="19">
        <f t="shared" si="0"/>
        <v>27.936557343400356</v>
      </c>
      <c r="E19" s="15">
        <f>E20+E24+E26</f>
        <v>7897546595.1</v>
      </c>
      <c r="F19" s="15">
        <f>F20+F24+F26</f>
        <v>8276764364.85</v>
      </c>
      <c r="G19" s="19">
        <f t="shared" si="1"/>
        <v>4.80171614290043</v>
      </c>
    </row>
    <row r="20" spans="1:7" s="2" customFormat="1" ht="15">
      <c r="A20" s="10" t="s">
        <v>15</v>
      </c>
      <c r="B20" s="11">
        <f>SUM(B21:B23)</f>
        <v>74616684.95</v>
      </c>
      <c r="C20" s="11">
        <f>SUM(C21:C23)</f>
        <v>77499027.96</v>
      </c>
      <c r="D20" s="19">
        <f t="shared" si="0"/>
        <v>3.862866612114199</v>
      </c>
      <c r="E20" s="11">
        <f>SUM(E21:E23)</f>
        <v>613560275.76</v>
      </c>
      <c r="F20" s="11">
        <f>SUM(F21:F23)</f>
        <v>722884639</v>
      </c>
      <c r="G20" s="23">
        <f t="shared" si="1"/>
        <v>17.818031505475638</v>
      </c>
    </row>
    <row r="21" spans="1:7" ht="15">
      <c r="A21" s="12" t="s">
        <v>16</v>
      </c>
      <c r="B21" s="13">
        <v>71580209.61</v>
      </c>
      <c r="C21" s="13">
        <v>74075441.75</v>
      </c>
      <c r="D21" s="20">
        <f t="shared" si="0"/>
        <v>3.485924606249558</v>
      </c>
      <c r="E21" s="13">
        <v>584093994.86</v>
      </c>
      <c r="F21" s="13">
        <v>689259131.36</v>
      </c>
      <c r="G21" s="24">
        <f t="shared" si="1"/>
        <v>18.004830973344756</v>
      </c>
    </row>
    <row r="22" spans="1:7" ht="15">
      <c r="A22" s="12" t="s">
        <v>17</v>
      </c>
      <c r="B22" s="13">
        <v>1000776.28</v>
      </c>
      <c r="C22" s="13">
        <v>898541.08</v>
      </c>
      <c r="D22" s="20">
        <f t="shared" si="0"/>
        <v>-10.215589841917524</v>
      </c>
      <c r="E22" s="13">
        <v>7017151.76</v>
      </c>
      <c r="F22" s="13">
        <v>9417044.13</v>
      </c>
      <c r="G22" s="24">
        <f t="shared" si="1"/>
        <v>34.200377191215274</v>
      </c>
    </row>
    <row r="23" spans="1:7" ht="15">
      <c r="A23" s="12" t="s">
        <v>18</v>
      </c>
      <c r="B23" s="13">
        <v>2035699.06</v>
      </c>
      <c r="C23" s="13">
        <v>2525045.13</v>
      </c>
      <c r="D23" s="20">
        <f t="shared" si="0"/>
        <v>24.038232350512548</v>
      </c>
      <c r="E23" s="13">
        <v>22449129.14</v>
      </c>
      <c r="F23" s="13">
        <v>24208463.51</v>
      </c>
      <c r="G23" s="24">
        <f t="shared" si="1"/>
        <v>7.8369827133526</v>
      </c>
    </row>
    <row r="24" spans="1:7" s="2" customFormat="1" ht="15">
      <c r="A24" s="10" t="s">
        <v>19</v>
      </c>
      <c r="B24" s="11">
        <v>422973361.39</v>
      </c>
      <c r="C24" s="11">
        <v>660689792.87</v>
      </c>
      <c r="D24" s="19">
        <f t="shared" si="0"/>
        <v>56.20127723854813</v>
      </c>
      <c r="E24" s="11">
        <v>4471175423.95</v>
      </c>
      <c r="F24" s="11">
        <v>4969182549.65</v>
      </c>
      <c r="G24" s="23">
        <f t="shared" si="1"/>
        <v>11.138170133795425</v>
      </c>
    </row>
    <row r="25" spans="1:7" ht="15">
      <c r="A25" s="12" t="s">
        <v>20</v>
      </c>
      <c r="B25" s="13">
        <v>422973361.39</v>
      </c>
      <c r="C25" s="13">
        <v>660689792.87</v>
      </c>
      <c r="D25" s="20">
        <f t="shared" si="0"/>
        <v>56.20127723854813</v>
      </c>
      <c r="E25" s="13">
        <v>4471175423.95</v>
      </c>
      <c r="F25" s="13">
        <v>4969182549.65</v>
      </c>
      <c r="G25" s="24">
        <f t="shared" si="1"/>
        <v>11.138170133795425</v>
      </c>
    </row>
    <row r="26" spans="1:7" s="2" customFormat="1" ht="15">
      <c r="A26" s="10" t="s">
        <v>21</v>
      </c>
      <c r="B26" s="11">
        <f>SUM(B27:B38)</f>
        <v>278425517.3</v>
      </c>
      <c r="C26" s="11">
        <f>SUM(C27:C38)</f>
        <v>254618775.73999998</v>
      </c>
      <c r="D26" s="19">
        <f t="shared" si="0"/>
        <v>-8.550488400223951</v>
      </c>
      <c r="E26" s="11">
        <f>SUM(E27:E38)</f>
        <v>2812810895.39</v>
      </c>
      <c r="F26" s="11">
        <f>SUM(F27:F38)</f>
        <v>2584697176.2000003</v>
      </c>
      <c r="G26" s="23">
        <f t="shared" si="1"/>
        <v>-8.109813552125456</v>
      </c>
    </row>
    <row r="27" spans="1:7" ht="15">
      <c r="A27" s="12" t="s">
        <v>22</v>
      </c>
      <c r="B27" s="13">
        <v>16649996.94</v>
      </c>
      <c r="C27" s="13">
        <v>19118329.62</v>
      </c>
      <c r="D27" s="20">
        <f t="shared" si="0"/>
        <v>14.82482362546309</v>
      </c>
      <c r="E27" s="13">
        <v>184883270.22</v>
      </c>
      <c r="F27" s="13">
        <v>181901524.81</v>
      </c>
      <c r="G27" s="24">
        <f t="shared" si="1"/>
        <v>-1.6127718892314584</v>
      </c>
    </row>
    <row r="28" spans="1:7" ht="15">
      <c r="A28" s="12" t="s">
        <v>23</v>
      </c>
      <c r="B28" s="13">
        <v>39458241.66</v>
      </c>
      <c r="C28" s="13">
        <v>36332137.01</v>
      </c>
      <c r="D28" s="20">
        <f t="shared" si="0"/>
        <v>-7.922564509936146</v>
      </c>
      <c r="E28" s="13">
        <v>338422162.37</v>
      </c>
      <c r="F28" s="13">
        <v>369387629.52</v>
      </c>
      <c r="G28" s="24">
        <f t="shared" si="1"/>
        <v>9.149952512904623</v>
      </c>
    </row>
    <row r="29" spans="1:7" ht="15">
      <c r="A29" s="12" t="s">
        <v>24</v>
      </c>
      <c r="B29" s="13">
        <v>78286.4</v>
      </c>
      <c r="C29" s="13">
        <v>0</v>
      </c>
      <c r="D29" s="20">
        <f t="shared" si="0"/>
        <v>-100</v>
      </c>
      <c r="E29" s="13">
        <v>5156138.26</v>
      </c>
      <c r="F29" s="13">
        <v>1442032.46</v>
      </c>
      <c r="G29" s="24">
        <f t="shared" si="1"/>
        <v>-72.03270379332304</v>
      </c>
    </row>
    <row r="30" spans="1:7" ht="15">
      <c r="A30" s="12" t="s">
        <v>25</v>
      </c>
      <c r="B30" s="13">
        <v>20036490.94</v>
      </c>
      <c r="C30" s="13">
        <v>20912176.58</v>
      </c>
      <c r="D30" s="20">
        <f t="shared" si="0"/>
        <v>4.370454101081219</v>
      </c>
      <c r="E30" s="13">
        <v>186294186.88</v>
      </c>
      <c r="F30" s="13">
        <v>202792315.24</v>
      </c>
      <c r="G30" s="24">
        <f t="shared" si="1"/>
        <v>8.85595446444454</v>
      </c>
    </row>
    <row r="31" spans="1:7" ht="15">
      <c r="A31" s="12" t="s">
        <v>26</v>
      </c>
      <c r="B31" s="13">
        <v>11452067.26</v>
      </c>
      <c r="C31" s="13">
        <v>19995449.01</v>
      </c>
      <c r="D31" s="20">
        <f t="shared" si="0"/>
        <v>74.6012187672045</v>
      </c>
      <c r="E31" s="13">
        <v>149258739.11</v>
      </c>
      <c r="F31" s="13">
        <v>166522293.52</v>
      </c>
      <c r="G31" s="24">
        <f t="shared" si="1"/>
        <v>11.566193385351582</v>
      </c>
    </row>
    <row r="32" spans="1:7" ht="15">
      <c r="A32" s="12" t="s">
        <v>27</v>
      </c>
      <c r="B32" s="13">
        <v>28827948.48</v>
      </c>
      <c r="C32" s="13">
        <v>27328842.05</v>
      </c>
      <c r="D32" s="20">
        <f t="shared" si="0"/>
        <v>-5.2001842276082755</v>
      </c>
      <c r="E32" s="13">
        <v>271026521.02</v>
      </c>
      <c r="F32" s="13">
        <v>292666902.26</v>
      </c>
      <c r="G32" s="24">
        <f t="shared" si="1"/>
        <v>7.984599130209508</v>
      </c>
    </row>
    <row r="33" spans="1:7" ht="15">
      <c r="A33" s="12" t="s">
        <v>28</v>
      </c>
      <c r="B33" s="13">
        <v>137331467.06</v>
      </c>
      <c r="C33" s="13">
        <v>101587944.89</v>
      </c>
      <c r="D33" s="20">
        <f t="shared" si="0"/>
        <v>-26.027190224643626</v>
      </c>
      <c r="E33" s="13">
        <v>1454026553.26</v>
      </c>
      <c r="F33" s="13">
        <v>1184063700.36</v>
      </c>
      <c r="G33" s="24">
        <f t="shared" si="1"/>
        <v>-18.566569660968703</v>
      </c>
    </row>
    <row r="34" spans="1:7" ht="15">
      <c r="A34" s="12" t="s">
        <v>29</v>
      </c>
      <c r="B34" s="13">
        <v>10741401.92</v>
      </c>
      <c r="C34" s="13">
        <v>11652255.53</v>
      </c>
      <c r="D34" s="20">
        <f t="shared" si="0"/>
        <v>8.479839194025796</v>
      </c>
      <c r="E34" s="13">
        <v>106815744.12</v>
      </c>
      <c r="F34" s="13">
        <v>70312866.58</v>
      </c>
      <c r="G34" s="24">
        <f t="shared" si="1"/>
        <v>-34.17368651103678</v>
      </c>
    </row>
    <row r="35" spans="1:7" ht="15">
      <c r="A35" s="12" t="s">
        <v>30</v>
      </c>
      <c r="B35" s="13">
        <v>8136.76</v>
      </c>
      <c r="C35" s="13">
        <v>1533.07</v>
      </c>
      <c r="D35" s="20">
        <f t="shared" si="0"/>
        <v>-81.15871673737458</v>
      </c>
      <c r="E35" s="13">
        <v>78671.17</v>
      </c>
      <c r="F35" s="13">
        <v>44385.96</v>
      </c>
      <c r="G35" s="24">
        <f t="shared" si="1"/>
        <v>-43.58039927460085</v>
      </c>
    </row>
    <row r="36" spans="1:7" ht="15">
      <c r="A36" s="12" t="s">
        <v>31</v>
      </c>
      <c r="B36" s="13">
        <v>748852.55</v>
      </c>
      <c r="C36" s="13">
        <v>673724.51</v>
      </c>
      <c r="D36" s="20">
        <f t="shared" si="0"/>
        <v>-10.032420935202802</v>
      </c>
      <c r="E36" s="13">
        <v>8200298.22</v>
      </c>
      <c r="F36" s="13">
        <v>7477128.42</v>
      </c>
      <c r="G36" s="24">
        <f t="shared" si="1"/>
        <v>-8.818823176896606</v>
      </c>
    </row>
    <row r="37" spans="1:7" ht="15">
      <c r="A37" s="12" t="s">
        <v>32</v>
      </c>
      <c r="B37" s="13">
        <v>13023620.26</v>
      </c>
      <c r="C37" s="13">
        <v>16694463.78</v>
      </c>
      <c r="D37" s="20">
        <f t="shared" si="0"/>
        <v>28.186045406087413</v>
      </c>
      <c r="E37" s="13">
        <v>107674172.94</v>
      </c>
      <c r="F37" s="13">
        <v>106846139.26</v>
      </c>
      <c r="G37" s="24">
        <f t="shared" si="1"/>
        <v>-0.7690179152445434</v>
      </c>
    </row>
    <row r="38" spans="1:7" ht="15">
      <c r="A38" s="12" t="s">
        <v>33</v>
      </c>
      <c r="B38" s="13">
        <v>69007.07</v>
      </c>
      <c r="C38" s="13">
        <v>321919.69</v>
      </c>
      <c r="D38" s="20">
        <f t="shared" si="0"/>
        <v>366.50247576081694</v>
      </c>
      <c r="E38" s="13">
        <v>974437.82</v>
      </c>
      <c r="F38" s="13">
        <v>1240257.81</v>
      </c>
      <c r="G38" s="24">
        <f t="shared" si="1"/>
        <v>27.279317832717137</v>
      </c>
    </row>
    <row r="39" spans="1:7" s="3" customFormat="1" ht="15.75">
      <c r="A39" s="14" t="s">
        <v>34</v>
      </c>
      <c r="B39" s="15">
        <v>15718808.53</v>
      </c>
      <c r="C39" s="15">
        <v>13526326.02</v>
      </c>
      <c r="D39" s="19">
        <f t="shared" si="0"/>
        <v>-13.948146933754908</v>
      </c>
      <c r="E39" s="15">
        <v>123491035.91</v>
      </c>
      <c r="F39" s="15">
        <v>128642671.24</v>
      </c>
      <c r="G39" s="23">
        <f t="shared" si="1"/>
        <v>4.171667434836727</v>
      </c>
    </row>
    <row r="40" spans="1:7" s="2" customFormat="1" ht="15">
      <c r="A40" s="10" t="s">
        <v>35</v>
      </c>
      <c r="B40" s="11">
        <v>15718808.53</v>
      </c>
      <c r="C40" s="11">
        <v>13526326.02</v>
      </c>
      <c r="D40" s="19">
        <f t="shared" si="0"/>
        <v>-13.948146933754908</v>
      </c>
      <c r="E40" s="11">
        <v>123491035.91</v>
      </c>
      <c r="F40" s="11">
        <v>128642671.24</v>
      </c>
      <c r="G40" s="23">
        <f t="shared" si="1"/>
        <v>4.171667434836727</v>
      </c>
    </row>
    <row r="41" spans="1:7" ht="15">
      <c r="A41" s="12" t="s">
        <v>36</v>
      </c>
      <c r="B41" s="13">
        <v>15718808.53</v>
      </c>
      <c r="C41" s="13">
        <v>13526326.02</v>
      </c>
      <c r="D41" s="20">
        <f t="shared" si="0"/>
        <v>-13.948146933754908</v>
      </c>
      <c r="E41" s="13">
        <v>123491035.91</v>
      </c>
      <c r="F41" s="13">
        <v>128642671.24</v>
      </c>
      <c r="G41" s="24">
        <f t="shared" si="1"/>
        <v>4.171667434836727</v>
      </c>
    </row>
    <row r="42" spans="1:7" s="4" customFormat="1" ht="18.75">
      <c r="A42" s="16" t="s">
        <v>37</v>
      </c>
      <c r="B42" s="17">
        <f>B39+B19+B5</f>
        <v>1062058142.23</v>
      </c>
      <c r="C42" s="17">
        <f>C39+C19+C5</f>
        <v>1274738175.41</v>
      </c>
      <c r="D42" s="21">
        <f>(C42-B42)*100/B42</f>
        <v>20.02527213184737</v>
      </c>
      <c r="E42" s="17">
        <f>E39+E19+E5</f>
        <v>10322047228.720001</v>
      </c>
      <c r="F42" s="17">
        <f>F39+F19+F5</f>
        <v>10713378585.58</v>
      </c>
      <c r="G42" s="25">
        <f>(F42-E42)*100/E42</f>
        <v>3.7912184297235214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Kocak</dc:creator>
  <cp:keywords/>
  <dc:description/>
  <cp:lastModifiedBy>Ceyda Gözüyeşil</cp:lastModifiedBy>
  <cp:lastPrinted>2012-11-01T08:58:10Z</cp:lastPrinted>
  <dcterms:created xsi:type="dcterms:W3CDTF">2012-11-01T08:02:31Z</dcterms:created>
  <dcterms:modified xsi:type="dcterms:W3CDTF">2012-11-01T09:15:52Z</dcterms:modified>
  <cp:category/>
  <cp:version/>
  <cp:contentType/>
  <cp:contentStatus/>
</cp:coreProperties>
</file>