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birlik" sheetId="1" r:id="rId1"/>
    <sheet name="sektor" sheetId="2" r:id="rId2"/>
  </sheets>
  <definedNames/>
  <calcPr fullCalcOnLoad="1"/>
</workbook>
</file>

<file path=xl/sharedStrings.xml><?xml version="1.0" encoding="utf-8"?>
<sst xmlns="http://schemas.openxmlformats.org/spreadsheetml/2006/main" count="92" uniqueCount="83">
  <si>
    <t xml:space="preserve">GBTARIHI:01/01/2016 - 30/06/2016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</si>
  <si>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</si>
  <si>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</si>
  <si>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</si>
  <si>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</si>
  <si>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</si>
  <si>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</si>
  <si>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</si>
  <si>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</si>
  <si>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</si>
  <si>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</si>
  <si>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</si>
  <si>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</si>
  <si>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</si>
  <si>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</si>
  <si>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</si>
  <si>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</si>
  <si>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</si>
  <si>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</si>
  <si>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</si>
  <si>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</si>
  <si>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</si>
  <si>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</si>
  <si>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</si>
  <si>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</si>
  <si>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</si>
  <si>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</si>
  <si>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Haziran'15</t>
  </si>
  <si>
    <t>Haziran'16</t>
  </si>
  <si>
    <t>Ocak-Haziran'15</t>
  </si>
  <si>
    <t>Fob(USD)</t>
  </si>
  <si>
    <t>Genel Toplam</t>
  </si>
  <si>
    <t>Değişim %</t>
  </si>
  <si>
    <t xml:space="preserve">AKİB- HAZİRAN DÖNEMİ BİRLİK İHRACAT RAKAMLARI </t>
  </si>
  <si>
    <t>AKİB</t>
  </si>
  <si>
    <t>SEKTÖREL BAZDA İHRACAT RAPORU - FOB DOLAR(AY&amp;YIL)</t>
  </si>
  <si>
    <t/>
  </si>
  <si>
    <t>Sektör Adı</t>
  </si>
  <si>
    <t xml:space="preserve">HAZİRAN 2015 </t>
  </si>
  <si>
    <t xml:space="preserve">HAZİRAN 2016 </t>
  </si>
  <si>
    <t>DEG</t>
  </si>
  <si>
    <t xml:space="preserve">OCAK-HAZİRAN 2015 </t>
  </si>
  <si>
    <t xml:space="preserve">OCAK-HAZİRAN 2016 </t>
  </si>
  <si>
    <t xml:space="preserve">12 AYLIK </t>
  </si>
  <si>
    <t>.I. TARIM</t>
  </si>
  <si>
    <t>.     A. BİTKİSEL ÜRÜNLER</t>
  </si>
  <si>
    <t>.           Hububat, Bakliyat, Yağlı Tohumlar ve Mamulleri</t>
  </si>
  <si>
    <t>.           Yaş Meyve ve Sebze</t>
  </si>
  <si>
    <t>.           Meyve Sebze Mamulleri</t>
  </si>
  <si>
    <t>.           Kuru Meyve ve Mamulleri</t>
  </si>
  <si>
    <t>.           Fındık ve Mamulleri</t>
  </si>
  <si>
    <t>.           Zeytin ve Zeytinyağı</t>
  </si>
  <si>
    <t>.           Tütün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</si>
  <si>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</si>
  <si>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</si>
  <si>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</si>
  <si>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</si>
  <si>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</si>
  <si>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</si>
  <si>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</si>
  <si>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</si>
  <si>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>.           Deri ve Deri Mamulleri</t>
  </si>
  <si>
    <t>.           Halı</t>
  </si>
  <si>
    <t>.     B. KİMYEVİ MADDELER VE MAMÜLLERİ</t>
  </si>
  <si>
    <t>.           Kimyevi Maddeler ve Mamulleri</t>
  </si>
  <si>
    <t>.     C. SANAYİ MAMULLERİ</t>
  </si>
  <si>
    <t>.           Hazırgiyim ve Konfeksiyon</t>
  </si>
  <si>
    <t>.           Otomotiv Endüstrisi</t>
  </si>
  <si>
    <t>.           Gemi ve Yat</t>
  </si>
  <si>
    <t>.           Elektrik Elektronik ve Hizmet</t>
  </si>
  <si>
    <t>.           Makine ve Aksamları</t>
  </si>
  <si>
    <t>.           Demir ve Demir Dışı Metaller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</si>
  <si>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</si>
  <si>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</si>
  <si>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</si>
  <si>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</si>
  <si>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</si>
  <si>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</si>
  <si>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</si>
  <si>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</si>
  <si>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</si>
  <si>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</si>
  <si>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1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</si>
</sst>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  <numFmt numFmtId="169" formatCode="#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FE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2" fillId="0" borderId="0" applyNumberFormat="0" applyFill="0" applyBorder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vertical="top"/>
      <protection/>
    </xf>
    <xf numFmtId="0" fontId="20" fillId="0" borderId="11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0" fillId="0" borderId="12" xfId="0" applyNumberFormat="1" applyFont="1" applyFill="1" applyBorder="1" applyAlignment="1" applyProtection="1">
      <alignment horizontal="right" vertical="top"/>
      <protection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0" fillId="0" borderId="13" xfId="0" applyNumberFormat="1" applyFont="1" applyFill="1" applyBorder="1" applyAlignment="1" applyProtection="1">
      <alignment horizontal="right" vertical="top"/>
      <protection/>
    </xf>
    <xf numFmtId="0" fontId="20" fillId="0" borderId="14" xfId="0" applyNumberFormat="1" applyFont="1" applyFill="1" applyBorder="1" applyAlignment="1" applyProtection="1">
      <alignment horizontal="right" vertical="top"/>
      <protection/>
    </xf>
    <xf numFmtId="0" fontId="40" fillId="0" borderId="0" xfId="0" applyFont="1" applyAlignment="1">
      <alignment horizontal="right"/>
    </xf>
    <xf numFmtId="0" fontId="19" fillId="0" borderId="15" xfId="0" applyNumberFormat="1" applyFont="1" applyFill="1" applyBorder="1" applyAlignment="1" applyProtection="1">
      <alignment horizontal="right" vertical="top"/>
      <protection/>
    </xf>
    <xf numFmtId="0" fontId="19" fillId="0" borderId="16" xfId="0" applyNumberFormat="1" applyFont="1" applyFill="1" applyBorder="1" applyAlignment="1" applyProtection="1">
      <alignment horizontal="right" vertical="top"/>
      <protection/>
    </xf>
    <xf numFmtId="0" fontId="19" fillId="0" borderId="17" xfId="0" applyNumberFormat="1" applyFont="1" applyFill="1" applyBorder="1" applyAlignment="1" applyProtection="1">
      <alignment horizontal="left" vertical="top"/>
      <protection/>
    </xf>
    <xf numFmtId="0" fontId="20" fillId="0" borderId="17" xfId="0" applyNumberFormat="1" applyFont="1" applyFill="1" applyBorder="1" applyAlignment="1" applyProtection="1">
      <alignment horizontal="left" vertical="top"/>
      <protection/>
    </xf>
    <xf numFmtId="3" fontId="20" fillId="0" borderId="18" xfId="0" applyNumberFormat="1" applyFont="1" applyFill="1" applyBorder="1" applyAlignment="1" applyProtection="1">
      <alignment horizontal="right" vertical="top"/>
      <protection/>
    </xf>
    <xf numFmtId="3" fontId="20" fillId="0" borderId="19" xfId="0" applyNumberFormat="1" applyFont="1" applyFill="1" applyBorder="1" applyAlignment="1" applyProtection="1">
      <alignment horizontal="right" vertical="top"/>
      <protection/>
    </xf>
    <xf numFmtId="3" fontId="19" fillId="0" borderId="18" xfId="0" applyNumberFormat="1" applyFont="1" applyFill="1" applyBorder="1" applyAlignment="1" applyProtection="1">
      <alignment horizontal="right" vertical="top"/>
      <protection/>
    </xf>
    <xf numFmtId="3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20" xfId="0" applyNumberFormat="1" applyFont="1" applyFill="1" applyBorder="1" applyAlignment="1" applyProtection="1">
      <alignment horizontal="left" vertical="top"/>
      <protection/>
    </xf>
    <xf numFmtId="3" fontId="19" fillId="0" borderId="21" xfId="0" applyNumberFormat="1" applyFont="1" applyFill="1" applyBorder="1" applyAlignment="1" applyProtection="1">
      <alignment horizontal="right" vertical="top"/>
      <protection/>
    </xf>
    <xf numFmtId="3" fontId="19" fillId="0" borderId="22" xfId="0" applyNumberFormat="1" applyFont="1" applyFill="1" applyBorder="1" applyAlignment="1" applyProtection="1">
      <alignment horizontal="right" vertical="top"/>
      <protection/>
    </xf>
    <xf numFmtId="0" fontId="40" fillId="0" borderId="23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right"/>
    </xf>
    <xf numFmtId="0" fontId="40" fillId="0" borderId="19" xfId="0" applyFont="1" applyFill="1" applyBorder="1" applyAlignment="1">
      <alignment horizontal="right"/>
    </xf>
    <xf numFmtId="0" fontId="20" fillId="33" borderId="11" xfId="0" applyNumberFormat="1" applyFont="1" applyFill="1" applyBorder="1" applyAlignment="1" applyProtection="1">
      <alignment horizontal="left" vertical="top"/>
      <protection/>
    </xf>
    <xf numFmtId="0" fontId="21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0" fillId="33" borderId="11" xfId="0" applyNumberFormat="1" applyFont="1" applyFill="1" applyBorder="1" applyAlignment="1" applyProtection="1">
      <alignment horizontal="center" vertical="top"/>
      <protection/>
    </xf>
    <xf numFmtId="0" fontId="22" fillId="33" borderId="11" xfId="0" applyNumberFormat="1" applyFont="1" applyFill="1" applyBorder="1" applyAlignment="1" applyProtection="1">
      <alignment horizontal="center" vertical="top"/>
      <protection/>
    </xf>
    <xf numFmtId="0" fontId="20" fillId="33" borderId="24" xfId="0" applyNumberFormat="1" applyFont="1" applyFill="1" applyBorder="1" applyAlignment="1" applyProtection="1">
      <alignment horizontal="right" vertical="top"/>
      <protection/>
    </xf>
    <xf numFmtId="0" fontId="22" fillId="33" borderId="23" xfId="0" applyNumberFormat="1" applyFont="1" applyFill="1" applyBorder="1" applyAlignment="1" applyProtection="1">
      <alignment horizontal="left" vertical="top"/>
      <protection/>
    </xf>
    <xf numFmtId="0" fontId="20" fillId="34" borderId="17" xfId="0" applyNumberFormat="1" applyFont="1" applyFill="1" applyBorder="1" applyAlignment="1" applyProtection="1">
      <alignment horizontal="left" vertical="top"/>
      <protection/>
    </xf>
    <xf numFmtId="0" fontId="20" fillId="33" borderId="17" xfId="0" applyNumberFormat="1" applyFont="1" applyFill="1" applyBorder="1" applyAlignment="1" applyProtection="1">
      <alignment horizontal="left" vertical="top"/>
      <protection/>
    </xf>
    <xf numFmtId="0" fontId="20" fillId="33" borderId="20" xfId="0" applyNumberFormat="1" applyFont="1" applyFill="1" applyBorder="1" applyAlignment="1" applyProtection="1">
      <alignment horizontal="left" vertical="top"/>
      <protection/>
    </xf>
    <xf numFmtId="3" fontId="39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3" fontId="21" fillId="33" borderId="13" xfId="0" applyNumberFormat="1" applyFont="1" applyFill="1" applyBorder="1" applyAlignment="1" applyProtection="1">
      <alignment horizontal="center" vertical="center"/>
      <protection/>
    </xf>
    <xf numFmtId="3" fontId="20" fillId="33" borderId="13" xfId="0" applyNumberFormat="1" applyFont="1" applyFill="1" applyBorder="1" applyAlignment="1" applyProtection="1">
      <alignment horizontal="right" vertical="top"/>
      <protection/>
    </xf>
    <xf numFmtId="3" fontId="21" fillId="33" borderId="0" xfId="0" applyNumberFormat="1" applyFont="1" applyFill="1" applyBorder="1" applyAlignment="1" applyProtection="1">
      <alignment horizontal="center" vertical="center"/>
      <protection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3" fontId="20" fillId="33" borderId="0" xfId="0" applyNumberFormat="1" applyFont="1" applyFill="1" applyBorder="1" applyAlignment="1" applyProtection="1">
      <alignment horizontal="center" vertical="top"/>
      <protection/>
    </xf>
    <xf numFmtId="3" fontId="20" fillId="33" borderId="12" xfId="0" applyNumberFormat="1" applyFont="1" applyFill="1" applyBorder="1" applyAlignment="1" applyProtection="1">
      <alignment horizontal="center" vertical="top"/>
      <protection/>
    </xf>
    <xf numFmtId="3" fontId="22" fillId="33" borderId="0" xfId="0" applyNumberFormat="1" applyFont="1" applyFill="1" applyBorder="1" applyAlignment="1" applyProtection="1">
      <alignment horizontal="center" vertical="top"/>
      <protection/>
    </xf>
    <xf numFmtId="3" fontId="22" fillId="33" borderId="12" xfId="0" applyNumberFormat="1" applyFont="1" applyFill="1" applyBorder="1" applyAlignment="1" applyProtection="1">
      <alignment horizontal="center" vertical="top"/>
      <protection/>
    </xf>
    <xf numFmtId="3" fontId="20" fillId="33" borderId="0" xfId="0" applyNumberFormat="1" applyFont="1" applyFill="1" applyBorder="1" applyAlignment="1" applyProtection="1">
      <alignment horizontal="left" vertical="top"/>
      <protection/>
    </xf>
    <xf numFmtId="3" fontId="20" fillId="33" borderId="12" xfId="0" applyNumberFormat="1" applyFont="1" applyFill="1" applyBorder="1" applyAlignment="1" applyProtection="1">
      <alignment horizontal="left" vertical="top"/>
      <protection/>
    </xf>
    <xf numFmtId="3" fontId="22" fillId="33" borderId="15" xfId="0" applyNumberFormat="1" applyFont="1" applyFill="1" applyBorder="1" applyAlignment="1" applyProtection="1">
      <alignment horizontal="right" vertical="top"/>
      <protection/>
    </xf>
    <xf numFmtId="3" fontId="22" fillId="33" borderId="16" xfId="0" applyNumberFormat="1" applyFont="1" applyFill="1" applyBorder="1" applyAlignment="1" applyProtection="1">
      <alignment horizontal="right" vertical="top"/>
      <protection/>
    </xf>
    <xf numFmtId="3" fontId="20" fillId="34" borderId="18" xfId="0" applyNumberFormat="1" applyFont="1" applyFill="1" applyBorder="1" applyAlignment="1" applyProtection="1">
      <alignment horizontal="right" vertical="top"/>
      <protection/>
    </xf>
    <xf numFmtId="3" fontId="20" fillId="34" borderId="19" xfId="0" applyNumberFormat="1" applyFont="1" applyFill="1" applyBorder="1" applyAlignment="1" applyProtection="1">
      <alignment horizontal="right" vertical="top"/>
      <protection/>
    </xf>
    <xf numFmtId="3" fontId="20" fillId="33" borderId="18" xfId="0" applyNumberFormat="1" applyFont="1" applyFill="1" applyBorder="1" applyAlignment="1" applyProtection="1">
      <alignment horizontal="right" vertical="top"/>
      <protection/>
    </xf>
    <xf numFmtId="3" fontId="20" fillId="33" borderId="19" xfId="0" applyNumberFormat="1" applyFont="1" applyFill="1" applyBorder="1" applyAlignment="1" applyProtection="1">
      <alignment horizontal="right" vertical="top"/>
      <protection/>
    </xf>
    <xf numFmtId="3" fontId="20" fillId="33" borderId="21" xfId="0" applyNumberFormat="1" applyFont="1" applyFill="1" applyBorder="1" applyAlignment="1" applyProtection="1">
      <alignment horizontal="right" vertical="top"/>
      <protection/>
    </xf>
    <xf numFmtId="3" fontId="20" fillId="33" borderId="22" xfId="0" applyNumberFormat="1" applyFont="1" applyFill="1" applyBorder="1" applyAlignment="1" applyProtection="1">
      <alignment horizontal="right" vertical="top"/>
      <protection/>
    </xf>
    <xf numFmtId="3" fontId="20" fillId="33" borderId="25" xfId="0" applyNumberFormat="1" applyFont="1" applyFill="1" applyBorder="1" applyAlignment="1" applyProtection="1">
      <alignment horizontal="right" vertical="top"/>
      <protection/>
    </xf>
    <xf numFmtId="3" fontId="20" fillId="33" borderId="25" xfId="0" applyNumberFormat="1" applyFont="1" applyFill="1" applyBorder="1" applyAlignment="1" applyProtection="1">
      <alignment horizontal="left" vertical="top"/>
      <protection/>
    </xf>
    <xf numFmtId="3" fontId="20" fillId="33" borderId="26" xfId="0" applyNumberFormat="1" applyFont="1" applyFill="1" applyBorder="1" applyAlignment="1" applyProtection="1">
      <alignment horizontal="left" vertical="top"/>
      <protection/>
    </xf>
    <xf numFmtId="3" fontId="0" fillId="0" borderId="0" xfId="0" applyNumberForma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40.28125" style="6" customWidth="1"/>
    <col min="2" max="3" width="13.8515625" style="5" bestFit="1" customWidth="1"/>
    <col min="4" max="4" width="8.8515625" style="5" bestFit="1" customWidth="1"/>
    <col min="5" max="6" width="15.7109375" style="5" bestFit="1" customWidth="1"/>
    <col min="7" max="16384" width="9.140625" style="5" customWidth="1"/>
  </cols>
  <sheetData>
    <row r="1" spans="1:6" ht="12.75">
      <c r="A1" s="1" t="s">
        <v>33</v>
      </c>
      <c r="B1" s="7"/>
      <c r="C1" s="7"/>
      <c r="D1" s="7"/>
      <c r="E1" s="7"/>
      <c r="F1" s="8"/>
    </row>
    <row r="2" spans="1:6" ht="12.75">
      <c r="A2" s="2" t="s">
        <v>0</v>
      </c>
      <c r="B2" s="3"/>
      <c r="C2" s="3"/>
      <c r="D2" s="3"/>
      <c r="E2" s="3"/>
      <c r="F2" s="4"/>
    </row>
    <row r="3" spans="1:7" ht="12.75">
      <c r="A3" s="21"/>
      <c r="B3" s="10" t="s">
        <v>27</v>
      </c>
      <c r="C3" s="10" t="s">
        <v>28</v>
      </c>
      <c r="D3" s="10" t="s">
        <v>32</v>
      </c>
      <c r="E3" s="10" t="s">
        <v>29</v>
      </c>
      <c r="F3" s="10" t="s">
        <v>29</v>
      </c>
      <c r="G3" s="11" t="s">
        <v>32</v>
      </c>
    </row>
    <row r="4" spans="1:7" ht="12.75">
      <c r="A4" s="12" t="s">
        <v>1</v>
      </c>
      <c r="B4" s="22" t="s">
        <v>30</v>
      </c>
      <c r="C4" s="22" t="s">
        <v>30</v>
      </c>
      <c r="D4" s="22" t="s">
        <v>30</v>
      </c>
      <c r="E4" s="22" t="s">
        <v>30</v>
      </c>
      <c r="F4" s="22" t="s">
        <v>30</v>
      </c>
      <c r="G4" s="23" t="s">
        <v>30</v>
      </c>
    </row>
    <row r="5" spans="1:8" ht="12.75">
      <c r="A5" s="13" t="s">
        <v>23</v>
      </c>
      <c r="B5" s="14">
        <v>379012435.01</v>
      </c>
      <c r="C5" s="14">
        <v>281977931.99</v>
      </c>
      <c r="D5" s="14">
        <f>(C5-B5)/B5*100</f>
        <v>-25.60193124466742</v>
      </c>
      <c r="E5" s="14">
        <v>2277743321.71</v>
      </c>
      <c r="F5" s="14">
        <v>1622153604.44</v>
      </c>
      <c r="G5" s="15">
        <f>(F5-E5)/E5*100</f>
        <v>-28.782422980734307</v>
      </c>
      <c r="H5" s="34"/>
    </row>
    <row r="6" spans="1:8" ht="12.75">
      <c r="A6" s="13" t="s">
        <v>15</v>
      </c>
      <c r="B6" s="14">
        <v>160360377.73</v>
      </c>
      <c r="C6" s="14">
        <v>166157603.68</v>
      </c>
      <c r="D6" s="14">
        <f aca="true" t="shared" si="0" ref="D6:D31">(C6-B6)/B6*100</f>
        <v>3.615123655895131</v>
      </c>
      <c r="E6" s="14">
        <v>1046419688.14</v>
      </c>
      <c r="F6" s="14">
        <v>943085468.76</v>
      </c>
      <c r="G6" s="15">
        <f aca="true" t="shared" si="1" ref="G6:G31">(F6-E6)/E6*100</f>
        <v>-9.875026296922556</v>
      </c>
      <c r="H6" s="34"/>
    </row>
    <row r="7" spans="1:8" ht="12.75">
      <c r="A7" s="13" t="s">
        <v>3</v>
      </c>
      <c r="B7" s="14">
        <v>94921156.39</v>
      </c>
      <c r="C7" s="14">
        <v>86846874.08</v>
      </c>
      <c r="D7" s="14">
        <f t="shared" si="0"/>
        <v>-8.506304197164873</v>
      </c>
      <c r="E7" s="14">
        <v>565464658.91</v>
      </c>
      <c r="F7" s="14">
        <v>506905086.86</v>
      </c>
      <c r="G7" s="15">
        <f t="shared" si="1"/>
        <v>-10.35600919125175</v>
      </c>
      <c r="H7" s="34"/>
    </row>
    <row r="8" spans="1:8" ht="12.75">
      <c r="A8" s="13" t="s">
        <v>17</v>
      </c>
      <c r="B8" s="14">
        <v>61150153.78</v>
      </c>
      <c r="C8" s="14">
        <v>58800526.94</v>
      </c>
      <c r="D8" s="14">
        <f t="shared" si="0"/>
        <v>-3.842389094315706</v>
      </c>
      <c r="E8" s="14">
        <v>512498036.49</v>
      </c>
      <c r="F8" s="14">
        <v>497855766.22</v>
      </c>
      <c r="G8" s="15">
        <f t="shared" si="1"/>
        <v>-2.857039291366277</v>
      </c>
      <c r="H8" s="34"/>
    </row>
    <row r="9" spans="1:8" ht="12.75">
      <c r="A9" s="13" t="s">
        <v>5</v>
      </c>
      <c r="B9" s="14">
        <v>80378577.42</v>
      </c>
      <c r="C9" s="14">
        <v>84805748.04</v>
      </c>
      <c r="D9" s="14">
        <f t="shared" si="0"/>
        <v>5.507898699011342</v>
      </c>
      <c r="E9" s="14">
        <v>468388719.93</v>
      </c>
      <c r="F9" s="14">
        <v>481114219.32</v>
      </c>
      <c r="G9" s="15">
        <f t="shared" si="1"/>
        <v>2.7168671764558705</v>
      </c>
      <c r="H9" s="34"/>
    </row>
    <row r="10" spans="1:8" ht="12.75">
      <c r="A10" s="13" t="s">
        <v>4</v>
      </c>
      <c r="B10" s="14">
        <v>54921611.93</v>
      </c>
      <c r="C10" s="14">
        <v>60910339.15</v>
      </c>
      <c r="D10" s="14">
        <f t="shared" si="0"/>
        <v>10.904135930374538</v>
      </c>
      <c r="E10" s="14">
        <v>308925238.82</v>
      </c>
      <c r="F10" s="14">
        <v>324547151.81</v>
      </c>
      <c r="G10" s="15">
        <f t="shared" si="1"/>
        <v>5.0568587564003975</v>
      </c>
      <c r="H10" s="34"/>
    </row>
    <row r="11" spans="1:8" ht="12.75">
      <c r="A11" s="13" t="s">
        <v>10</v>
      </c>
      <c r="B11" s="14">
        <v>28812777.42</v>
      </c>
      <c r="C11" s="14">
        <v>32580922.5</v>
      </c>
      <c r="D11" s="14">
        <f t="shared" si="0"/>
        <v>13.078034876930648</v>
      </c>
      <c r="E11" s="14">
        <v>177775850.15</v>
      </c>
      <c r="F11" s="14">
        <v>256315138.74</v>
      </c>
      <c r="G11" s="15">
        <f t="shared" si="1"/>
        <v>44.17882885877455</v>
      </c>
      <c r="H11" s="34"/>
    </row>
    <row r="12" spans="1:8" ht="12.75">
      <c r="A12" s="13" t="s">
        <v>12</v>
      </c>
      <c r="B12" s="14">
        <v>11263910.16</v>
      </c>
      <c r="C12" s="14">
        <v>21114785.63</v>
      </c>
      <c r="D12" s="14">
        <f t="shared" si="0"/>
        <v>87.45520276770388</v>
      </c>
      <c r="E12" s="14">
        <v>121733492.72</v>
      </c>
      <c r="F12" s="14">
        <v>131020713.45</v>
      </c>
      <c r="G12" s="15">
        <f t="shared" si="1"/>
        <v>7.629141760814832</v>
      </c>
      <c r="H12" s="34"/>
    </row>
    <row r="13" spans="1:8" ht="12.75">
      <c r="A13" s="12" t="s">
        <v>26</v>
      </c>
      <c r="B13" s="16">
        <f>SUM(B5:B12)</f>
        <v>870820999.8399998</v>
      </c>
      <c r="C13" s="16">
        <f>SUM(C5:C12)</f>
        <v>793194732.01</v>
      </c>
      <c r="D13" s="16">
        <f t="shared" si="0"/>
        <v>-8.914147436070381</v>
      </c>
      <c r="E13" s="16">
        <f>SUM(E5:E12)</f>
        <v>5478949006.87</v>
      </c>
      <c r="F13" s="16">
        <f>SUM(F5:F12)</f>
        <v>4762997149.599999</v>
      </c>
      <c r="G13" s="17">
        <f t="shared" si="1"/>
        <v>-13.067321056871956</v>
      </c>
      <c r="H13" s="34"/>
    </row>
    <row r="14" spans="1:8" ht="12.75">
      <c r="A14" s="13" t="s">
        <v>20</v>
      </c>
      <c r="B14" s="14">
        <v>10478850.72</v>
      </c>
      <c r="C14" s="14">
        <v>17072851.27</v>
      </c>
      <c r="D14" s="14">
        <f t="shared" si="0"/>
        <v>62.92675338350462</v>
      </c>
      <c r="E14" s="14">
        <v>68246060.38</v>
      </c>
      <c r="F14" s="14">
        <v>66826522.59</v>
      </c>
      <c r="G14" s="15">
        <f t="shared" si="1"/>
        <v>-2.080028916095496</v>
      </c>
      <c r="H14" s="34"/>
    </row>
    <row r="15" spans="1:8" ht="12.75">
      <c r="A15" s="13" t="s">
        <v>8</v>
      </c>
      <c r="B15" s="14">
        <v>1839622.85</v>
      </c>
      <c r="C15" s="14">
        <v>2532264.8</v>
      </c>
      <c r="D15" s="14">
        <f t="shared" si="0"/>
        <v>37.65130173285245</v>
      </c>
      <c r="E15" s="14">
        <v>20628912.7</v>
      </c>
      <c r="F15" s="14">
        <v>22191818.24</v>
      </c>
      <c r="G15" s="15">
        <f t="shared" si="1"/>
        <v>7.576286558234352</v>
      </c>
      <c r="H15" s="34"/>
    </row>
    <row r="16" spans="1:8" ht="12.75">
      <c r="A16" s="13" t="s">
        <v>6</v>
      </c>
      <c r="B16" s="14">
        <v>3002868.75</v>
      </c>
      <c r="C16" s="14">
        <v>3232113.26</v>
      </c>
      <c r="D16" s="14">
        <f t="shared" si="0"/>
        <v>7.634183478715138</v>
      </c>
      <c r="E16" s="14">
        <v>20479727.84</v>
      </c>
      <c r="F16" s="14">
        <v>21090598.14</v>
      </c>
      <c r="G16" s="15">
        <f t="shared" si="1"/>
        <v>2.9828047753978395</v>
      </c>
      <c r="H16" s="34"/>
    </row>
    <row r="17" spans="1:8" ht="12.75">
      <c r="A17" s="13" t="s">
        <v>22</v>
      </c>
      <c r="B17" s="14">
        <v>1062843.63</v>
      </c>
      <c r="C17" s="14">
        <v>792527.82</v>
      </c>
      <c r="D17" s="14">
        <f t="shared" si="0"/>
        <v>-25.43326246401834</v>
      </c>
      <c r="E17" s="14">
        <v>4738327.98</v>
      </c>
      <c r="F17" s="14">
        <v>13008232.54</v>
      </c>
      <c r="G17" s="15">
        <f t="shared" si="1"/>
        <v>174.53212599267977</v>
      </c>
      <c r="H17" s="34"/>
    </row>
    <row r="18" spans="1:8" ht="12.75">
      <c r="A18" s="13" t="s">
        <v>25</v>
      </c>
      <c r="B18" s="14">
        <v>2165149.78</v>
      </c>
      <c r="C18" s="14">
        <v>1968384.98</v>
      </c>
      <c r="D18" s="14">
        <f t="shared" si="0"/>
        <v>-9.087814700745547</v>
      </c>
      <c r="E18" s="14">
        <v>14147750.87</v>
      </c>
      <c r="F18" s="14">
        <v>12085146.07</v>
      </c>
      <c r="G18" s="15">
        <f t="shared" si="1"/>
        <v>-14.579029691381603</v>
      </c>
      <c r="H18" s="34"/>
    </row>
    <row r="19" spans="1:8" ht="12.75">
      <c r="A19" s="13" t="s">
        <v>24</v>
      </c>
      <c r="B19" s="14">
        <v>850265.06</v>
      </c>
      <c r="C19" s="14">
        <v>1936208.53</v>
      </c>
      <c r="D19" s="14">
        <f t="shared" si="0"/>
        <v>127.71822824284935</v>
      </c>
      <c r="E19" s="14">
        <v>5680118.85</v>
      </c>
      <c r="F19" s="14">
        <v>9617687.5</v>
      </c>
      <c r="G19" s="15">
        <f t="shared" si="1"/>
        <v>69.32194121255051</v>
      </c>
      <c r="H19" s="34"/>
    </row>
    <row r="20" spans="1:8" ht="12.75">
      <c r="A20" s="13" t="s">
        <v>19</v>
      </c>
      <c r="B20" s="14">
        <v>948721.18</v>
      </c>
      <c r="C20" s="14">
        <v>449353.88</v>
      </c>
      <c r="D20" s="14">
        <f t="shared" si="0"/>
        <v>-52.63583342789923</v>
      </c>
      <c r="E20" s="14">
        <v>6462415.33</v>
      </c>
      <c r="F20" s="14">
        <v>6519425.97</v>
      </c>
      <c r="G20" s="15">
        <f t="shared" si="1"/>
        <v>0.882187805778179</v>
      </c>
      <c r="H20" s="34"/>
    </row>
    <row r="21" spans="1:8" ht="12.75">
      <c r="A21" s="13" t="s">
        <v>16</v>
      </c>
      <c r="B21" s="14">
        <v>436086.08</v>
      </c>
      <c r="C21" s="14">
        <v>1055469.84</v>
      </c>
      <c r="D21" s="14">
        <f t="shared" si="0"/>
        <v>142.03245377609852</v>
      </c>
      <c r="E21" s="14">
        <v>3648555.74</v>
      </c>
      <c r="F21" s="14">
        <v>4758594.44</v>
      </c>
      <c r="G21" s="15">
        <f t="shared" si="1"/>
        <v>30.424057602584416</v>
      </c>
      <c r="H21" s="34"/>
    </row>
    <row r="22" spans="1:8" ht="12.75">
      <c r="A22" s="13" t="s">
        <v>21</v>
      </c>
      <c r="B22" s="14">
        <v>650673.79</v>
      </c>
      <c r="C22" s="14">
        <v>698805.51</v>
      </c>
      <c r="D22" s="14">
        <f t="shared" si="0"/>
        <v>7.397212049988977</v>
      </c>
      <c r="E22" s="14">
        <v>3728782.71</v>
      </c>
      <c r="F22" s="14">
        <v>4193639.15</v>
      </c>
      <c r="G22" s="15">
        <f t="shared" si="1"/>
        <v>12.466707667178598</v>
      </c>
      <c r="H22" s="34"/>
    </row>
    <row r="23" spans="1:8" ht="12.75">
      <c r="A23" s="13" t="s">
        <v>7</v>
      </c>
      <c r="B23" s="14">
        <v>1325780.53</v>
      </c>
      <c r="C23" s="14">
        <v>1012850</v>
      </c>
      <c r="D23" s="14">
        <f t="shared" si="0"/>
        <v>-23.603494162039024</v>
      </c>
      <c r="E23" s="14">
        <v>13741016.53</v>
      </c>
      <c r="F23" s="14">
        <v>3641446.33</v>
      </c>
      <c r="G23" s="15">
        <f t="shared" si="1"/>
        <v>-73.49944000103753</v>
      </c>
      <c r="H23" s="34"/>
    </row>
    <row r="24" spans="1:8" ht="12.75">
      <c r="A24" s="13" t="s">
        <v>13</v>
      </c>
      <c r="B24" s="14">
        <v>50572.85</v>
      </c>
      <c r="C24" s="14">
        <v>127027.3</v>
      </c>
      <c r="D24" s="14">
        <f t="shared" si="0"/>
        <v>151.17686663891794</v>
      </c>
      <c r="E24" s="14">
        <v>678698.52</v>
      </c>
      <c r="F24" s="14">
        <v>2284167.31</v>
      </c>
      <c r="G24" s="15">
        <f t="shared" si="1"/>
        <v>236.5510963542399</v>
      </c>
      <c r="H24" s="34"/>
    </row>
    <row r="25" spans="1:8" ht="12.75">
      <c r="A25" s="13" t="s">
        <v>11</v>
      </c>
      <c r="B25" s="14">
        <v>424611.13</v>
      </c>
      <c r="C25" s="14">
        <v>258935.26</v>
      </c>
      <c r="D25" s="14">
        <f t="shared" si="0"/>
        <v>-39.01825889490932</v>
      </c>
      <c r="E25" s="14">
        <v>5404528.38</v>
      </c>
      <c r="F25" s="14">
        <v>1758179.28</v>
      </c>
      <c r="G25" s="15">
        <f t="shared" si="1"/>
        <v>-67.46840507848346</v>
      </c>
      <c r="H25" s="34"/>
    </row>
    <row r="26" spans="1:8" ht="12.75">
      <c r="A26" s="13" t="s">
        <v>14</v>
      </c>
      <c r="B26" s="14">
        <v>15124</v>
      </c>
      <c r="C26" s="14">
        <v>50689</v>
      </c>
      <c r="D26" s="14">
        <f t="shared" si="0"/>
        <v>235.1560433747686</v>
      </c>
      <c r="E26" s="14">
        <v>1931220.88</v>
      </c>
      <c r="F26" s="14">
        <v>324435.27</v>
      </c>
      <c r="G26" s="15">
        <f t="shared" si="1"/>
        <v>-83.20050941039949</v>
      </c>
      <c r="H26" s="34"/>
    </row>
    <row r="27" spans="1:8" ht="12.75">
      <c r="A27" s="13" t="s">
        <v>9</v>
      </c>
      <c r="B27" s="14">
        <v>110839.22</v>
      </c>
      <c r="C27" s="14">
        <v>53602.43</v>
      </c>
      <c r="D27" s="14">
        <f t="shared" si="0"/>
        <v>-51.63947382523983</v>
      </c>
      <c r="E27" s="14">
        <v>923577.41</v>
      </c>
      <c r="F27" s="14">
        <v>152818.21</v>
      </c>
      <c r="G27" s="15">
        <f t="shared" si="1"/>
        <v>-83.45366524285171</v>
      </c>
      <c r="H27" s="34"/>
    </row>
    <row r="28" spans="1:8" ht="12.75">
      <c r="A28" s="13" t="s">
        <v>2</v>
      </c>
      <c r="B28" s="14">
        <v>6523.21</v>
      </c>
      <c r="C28" s="14">
        <v>10968.02</v>
      </c>
      <c r="D28" s="14">
        <f t="shared" si="0"/>
        <v>68.13838585604327</v>
      </c>
      <c r="E28" s="14">
        <v>309898.48</v>
      </c>
      <c r="F28" s="14">
        <v>32622.65</v>
      </c>
      <c r="G28" s="15">
        <f t="shared" si="1"/>
        <v>-89.47311713177811</v>
      </c>
      <c r="H28" s="34"/>
    </row>
    <row r="29" spans="1:8" ht="12.75">
      <c r="A29" s="13" t="s">
        <v>18</v>
      </c>
      <c r="B29" s="14">
        <v>16368.21</v>
      </c>
      <c r="C29" s="14">
        <v>6128.74</v>
      </c>
      <c r="D29" s="14">
        <f t="shared" si="0"/>
        <v>-62.557054192242155</v>
      </c>
      <c r="E29" s="14">
        <v>18219.35</v>
      </c>
      <c r="F29" s="14">
        <v>9252.44</v>
      </c>
      <c r="G29" s="15">
        <f t="shared" si="1"/>
        <v>-49.21641002560464</v>
      </c>
      <c r="H29" s="34"/>
    </row>
    <row r="30" spans="1:8" s="9" customFormat="1" ht="12.75">
      <c r="A30" s="12" t="s">
        <v>26</v>
      </c>
      <c r="B30" s="16">
        <f>SUM(B14:B29)</f>
        <v>23384900.99</v>
      </c>
      <c r="C30" s="16">
        <f>SUM(C14:C29)</f>
        <v>31258180.64</v>
      </c>
      <c r="D30" s="16">
        <f t="shared" si="0"/>
        <v>33.668218879211096</v>
      </c>
      <c r="E30" s="16">
        <f>SUM(E14:E29)</f>
        <v>170767811.95000002</v>
      </c>
      <c r="F30" s="16">
        <f>SUM(F14:F29)</f>
        <v>168494586.13000003</v>
      </c>
      <c r="G30" s="17">
        <f t="shared" si="1"/>
        <v>-1.3311793329445378</v>
      </c>
      <c r="H30" s="35"/>
    </row>
    <row r="31" spans="1:8" s="9" customFormat="1" ht="12.75">
      <c r="A31" s="18" t="s">
        <v>31</v>
      </c>
      <c r="B31" s="19">
        <f>(B30+B13)</f>
        <v>894205900.8299998</v>
      </c>
      <c r="C31" s="19">
        <f>(C30+C13)</f>
        <v>824452912.65</v>
      </c>
      <c r="D31" s="19">
        <f t="shared" si="0"/>
        <v>-7.800551094021553</v>
      </c>
      <c r="E31" s="19">
        <f>(E30+E13)</f>
        <v>5649716818.82</v>
      </c>
      <c r="F31" s="19">
        <f>(F30+F13)</f>
        <v>4931491735.73</v>
      </c>
      <c r="G31" s="20">
        <f t="shared" si="1"/>
        <v>-12.712585535216414</v>
      </c>
      <c r="H31" s="35"/>
    </row>
    <row r="32" spans="2:8" ht="12.75">
      <c r="B32" s="34"/>
      <c r="C32" s="34"/>
      <c r="D32" s="34"/>
      <c r="E32" s="34"/>
      <c r="F32" s="34"/>
      <c r="G32" s="34"/>
      <c r="H32" s="34"/>
    </row>
  </sheetData>
  <sheetProtection/>
  <printOptions horizontalCentered="1"/>
  <pageMargins left="0.03937007874015748" right="0.03937007874015748" top="0.03937007874015748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7.00390625" style="26" bestFit="1" customWidth="1"/>
    <col min="2" max="2" width="13.8515625" style="57" bestFit="1" customWidth="1"/>
    <col min="3" max="3" width="13.421875" style="57" bestFit="1" customWidth="1"/>
    <col min="4" max="4" width="9.28125" style="57" bestFit="1" customWidth="1"/>
    <col min="5" max="6" width="18.140625" style="57" bestFit="1" customWidth="1"/>
    <col min="7" max="7" width="9.28125" style="57" bestFit="1" customWidth="1"/>
    <col min="8" max="8" width="16.421875" style="57" bestFit="1" customWidth="1"/>
    <col min="9" max="16384" width="9.140625" style="26" customWidth="1"/>
  </cols>
  <sheetData>
    <row r="1" spans="1:8" ht="15">
      <c r="A1" s="25" t="s">
        <v>34</v>
      </c>
      <c r="B1" s="36"/>
      <c r="C1" s="36"/>
      <c r="D1" s="36"/>
      <c r="E1" s="36"/>
      <c r="F1" s="36"/>
      <c r="G1" s="37"/>
      <c r="H1" s="37"/>
    </row>
    <row r="2" spans="1:8" ht="15">
      <c r="A2" s="27"/>
      <c r="B2" s="38"/>
      <c r="C2" s="38"/>
      <c r="D2" s="38"/>
      <c r="E2" s="38"/>
      <c r="F2" s="38"/>
      <c r="G2" s="39"/>
      <c r="H2" s="39"/>
    </row>
    <row r="3" spans="1:8" ht="15">
      <c r="A3" s="27"/>
      <c r="B3" s="40"/>
      <c r="C3" s="40"/>
      <c r="D3" s="40"/>
      <c r="E3" s="40"/>
      <c r="F3" s="40"/>
      <c r="G3" s="40"/>
      <c r="H3" s="41"/>
    </row>
    <row r="4" spans="1:8" ht="15">
      <c r="A4" s="27"/>
      <c r="B4" s="40"/>
      <c r="C4" s="40"/>
      <c r="D4" s="40"/>
      <c r="E4" s="40"/>
      <c r="F4" s="40"/>
      <c r="G4" s="40"/>
      <c r="H4" s="41"/>
    </row>
    <row r="5" spans="1:8" ht="15">
      <c r="A5" s="28" t="s">
        <v>35</v>
      </c>
      <c r="B5" s="42"/>
      <c r="C5" s="42"/>
      <c r="D5" s="42"/>
      <c r="E5" s="42"/>
      <c r="F5" s="42"/>
      <c r="G5" s="42"/>
      <c r="H5" s="43"/>
    </row>
    <row r="6" spans="1:8" ht="15">
      <c r="A6" s="24" t="s">
        <v>36</v>
      </c>
      <c r="B6" s="44"/>
      <c r="C6" s="44"/>
      <c r="D6" s="44"/>
      <c r="E6" s="44"/>
      <c r="F6" s="44"/>
      <c r="G6" s="44"/>
      <c r="H6" s="45"/>
    </row>
    <row r="7" spans="1:8" ht="15">
      <c r="A7" s="24"/>
      <c r="B7" s="44"/>
      <c r="C7" s="44"/>
      <c r="D7" s="44"/>
      <c r="E7" s="44"/>
      <c r="F7" s="44"/>
      <c r="G7" s="44"/>
      <c r="H7" s="45"/>
    </row>
    <row r="8" spans="1:8" ht="15">
      <c r="A8" s="30" t="s">
        <v>37</v>
      </c>
      <c r="B8" s="46" t="s">
        <v>38</v>
      </c>
      <c r="C8" s="46" t="s">
        <v>39</v>
      </c>
      <c r="D8" s="46" t="s">
        <v>40</v>
      </c>
      <c r="E8" s="46" t="s">
        <v>41</v>
      </c>
      <c r="F8" s="46" t="s">
        <v>42</v>
      </c>
      <c r="G8" s="46" t="s">
        <v>40</v>
      </c>
      <c r="H8" s="47" t="s">
        <v>43</v>
      </c>
    </row>
    <row r="9" spans="1:8" ht="15">
      <c r="A9" s="31" t="s">
        <v>44</v>
      </c>
      <c r="B9" s="48">
        <v>219090634.27</v>
      </c>
      <c r="C9" s="48">
        <v>223037127.32</v>
      </c>
      <c r="D9" s="48">
        <v>1.8013061412458442</v>
      </c>
      <c r="E9" s="48">
        <v>1503846382.03</v>
      </c>
      <c r="F9" s="48">
        <v>1448315350.04</v>
      </c>
      <c r="G9" s="48">
        <v>-3.6926000323942816</v>
      </c>
      <c r="H9" s="49">
        <v>3389948767.52</v>
      </c>
    </row>
    <row r="10" spans="1:8" ht="15">
      <c r="A10" s="32" t="s">
        <v>45</v>
      </c>
      <c r="B10" s="50">
        <v>160406222.49</v>
      </c>
      <c r="C10" s="50">
        <v>150162759.94</v>
      </c>
      <c r="D10" s="50">
        <v>-6.385950863370407</v>
      </c>
      <c r="E10" s="50">
        <v>1119567596.35</v>
      </c>
      <c r="F10" s="50">
        <v>1046501995.67</v>
      </c>
      <c r="G10" s="50">
        <v>-6.52623396016529</v>
      </c>
      <c r="H10" s="51">
        <v>2567375981.63</v>
      </c>
    </row>
    <row r="11" spans="1:8" ht="15">
      <c r="A11" s="31" t="s">
        <v>46</v>
      </c>
      <c r="B11" s="48">
        <v>92540788.51</v>
      </c>
      <c r="C11" s="48">
        <v>85552842.61</v>
      </c>
      <c r="D11" s="48">
        <v>-7.551206351829264</v>
      </c>
      <c r="E11" s="48">
        <v>548802974.6</v>
      </c>
      <c r="F11" s="48">
        <v>496743011.91</v>
      </c>
      <c r="G11" s="48">
        <v>-9.486093388605331</v>
      </c>
      <c r="H11" s="49">
        <v>1214878522.75</v>
      </c>
    </row>
    <row r="12" spans="1:8" ht="15">
      <c r="A12" s="32" t="s">
        <v>47</v>
      </c>
      <c r="B12" s="50">
        <v>47817153.27</v>
      </c>
      <c r="C12" s="50">
        <v>45704279.39</v>
      </c>
      <c r="D12" s="50">
        <v>-4.418652587011278</v>
      </c>
      <c r="E12" s="50">
        <v>431124681.97</v>
      </c>
      <c r="F12" s="50">
        <v>416136405.74</v>
      </c>
      <c r="G12" s="50">
        <v>-3.476552574422771</v>
      </c>
      <c r="H12" s="51">
        <v>1055179124.29</v>
      </c>
    </row>
    <row r="13" spans="1:8" ht="15">
      <c r="A13" s="31" t="s">
        <v>48</v>
      </c>
      <c r="B13" s="48">
        <v>9428199.01</v>
      </c>
      <c r="C13" s="48">
        <v>9695308.42</v>
      </c>
      <c r="D13" s="48">
        <v>2.833090494978851</v>
      </c>
      <c r="E13" s="48">
        <v>52291543.6</v>
      </c>
      <c r="F13" s="48">
        <v>50391772.94</v>
      </c>
      <c r="G13" s="48">
        <v>-3.6330361071995663</v>
      </c>
      <c r="H13" s="49">
        <v>111031311.67</v>
      </c>
    </row>
    <row r="14" spans="1:8" ht="15">
      <c r="A14" s="32" t="s">
        <v>49</v>
      </c>
      <c r="B14" s="50">
        <v>6373305.41</v>
      </c>
      <c r="C14" s="50">
        <v>4954078.99</v>
      </c>
      <c r="D14" s="50">
        <v>-22.268294530074936</v>
      </c>
      <c r="E14" s="50">
        <v>44675400.57</v>
      </c>
      <c r="F14" s="50">
        <v>50918053.19</v>
      </c>
      <c r="G14" s="50">
        <v>13.973355673036773</v>
      </c>
      <c r="H14" s="51">
        <v>99469745.96</v>
      </c>
    </row>
    <row r="15" spans="1:8" ht="15">
      <c r="A15" s="31" t="s">
        <v>50</v>
      </c>
      <c r="B15" s="48">
        <v>1839622.85</v>
      </c>
      <c r="C15" s="48">
        <v>2532264.8</v>
      </c>
      <c r="D15" s="48">
        <v>37.65130173285245</v>
      </c>
      <c r="E15" s="48">
        <v>20628912.7</v>
      </c>
      <c r="F15" s="48">
        <v>22214169.75</v>
      </c>
      <c r="G15" s="48">
        <v>7.684636961016373</v>
      </c>
      <c r="H15" s="49">
        <v>41130892.77</v>
      </c>
    </row>
    <row r="16" spans="1:8" ht="15">
      <c r="A16" s="32" t="s">
        <v>51</v>
      </c>
      <c r="B16" s="50">
        <v>1030800.06</v>
      </c>
      <c r="C16" s="50">
        <v>584108.43</v>
      </c>
      <c r="D16" s="50">
        <v>-43.33445906085802</v>
      </c>
      <c r="E16" s="50">
        <v>7624367.86</v>
      </c>
      <c r="F16" s="50">
        <v>4172968.5</v>
      </c>
      <c r="G16" s="50">
        <v>-45.2680067826633</v>
      </c>
      <c r="H16" s="51">
        <v>16756035.7</v>
      </c>
    </row>
    <row r="17" spans="1:8" ht="15">
      <c r="A17" s="31" t="s">
        <v>52</v>
      </c>
      <c r="B17" s="48">
        <v>1325780.53</v>
      </c>
      <c r="C17" s="48">
        <v>1012850</v>
      </c>
      <c r="D17" s="48">
        <v>-23.603494162039024</v>
      </c>
      <c r="E17" s="48">
        <v>13741016.53</v>
      </c>
      <c r="F17" s="48">
        <v>3641446.33</v>
      </c>
      <c r="G17" s="48">
        <v>-73.49944000103753</v>
      </c>
      <c r="H17" s="49">
        <v>27825876.53</v>
      </c>
    </row>
    <row r="18" spans="1:8" ht="15">
      <c r="A18" s="32" t="s">
        <v>53</v>
      </c>
      <c r="B18" s="50">
        <v>50572.85</v>
      </c>
      <c r="C18" s="50">
        <v>127027.3</v>
      </c>
      <c r="D18" s="50">
        <v>151.17686663891794</v>
      </c>
      <c r="E18" s="50">
        <v>678698.52</v>
      </c>
      <c r="F18" s="50">
        <v>2284167.31</v>
      </c>
      <c r="G18" s="50">
        <v>236.55109635423986</v>
      </c>
      <c r="H18" s="51">
        <v>1104471.96</v>
      </c>
    </row>
    <row r="19" spans="1:8" ht="15">
      <c r="A19" s="31" t="s">
        <v>54</v>
      </c>
      <c r="B19" s="48">
        <v>11550992.16</v>
      </c>
      <c r="C19" s="48">
        <v>20867648.63</v>
      </c>
      <c r="D19" s="48">
        <v>80.65676386018774</v>
      </c>
      <c r="E19" s="48">
        <v>122648288.71</v>
      </c>
      <c r="F19" s="48">
        <v>130428335.47</v>
      </c>
      <c r="G19" s="48">
        <v>6.34337979096945</v>
      </c>
      <c r="H19" s="49">
        <v>290287364.4</v>
      </c>
    </row>
    <row r="20" spans="1:8" ht="15">
      <c r="A20" s="32" t="s">
        <v>55</v>
      </c>
      <c r="B20" s="50">
        <v>11550992.16</v>
      </c>
      <c r="C20" s="50">
        <v>20867648.63</v>
      </c>
      <c r="D20" s="50">
        <v>80.65676386018774</v>
      </c>
      <c r="E20" s="50">
        <v>122648288.71</v>
      </c>
      <c r="F20" s="50">
        <v>130428335.47</v>
      </c>
      <c r="G20" s="50">
        <v>6.34337979096945</v>
      </c>
      <c r="H20" s="51">
        <v>290287364.4</v>
      </c>
    </row>
    <row r="21" spans="1:8" ht="15">
      <c r="A21" s="31" t="s">
        <v>56</v>
      </c>
      <c r="B21" s="48">
        <v>47133419.62</v>
      </c>
      <c r="C21" s="48">
        <v>52006718.75</v>
      </c>
      <c r="D21" s="48">
        <v>10.339371022280183</v>
      </c>
      <c r="E21" s="48">
        <v>261630496.97</v>
      </c>
      <c r="F21" s="48">
        <v>271385018.9</v>
      </c>
      <c r="G21" s="48">
        <v>3.7283581398075643</v>
      </c>
      <c r="H21" s="49">
        <v>532285421.49</v>
      </c>
    </row>
    <row r="22" spans="1:8" ht="15">
      <c r="A22" s="32" t="s">
        <v>57</v>
      </c>
      <c r="B22" s="50">
        <v>47133419.62</v>
      </c>
      <c r="C22" s="50">
        <v>52006718.75</v>
      </c>
      <c r="D22" s="50">
        <v>10.339371022280183</v>
      </c>
      <c r="E22" s="50">
        <v>261630496.97</v>
      </c>
      <c r="F22" s="50">
        <v>271385018.9</v>
      </c>
      <c r="G22" s="50">
        <v>3.7283581398075643</v>
      </c>
      <c r="H22" s="51">
        <v>532285421.49</v>
      </c>
    </row>
    <row r="23" spans="1:8" ht="15">
      <c r="A23" s="31" t="s">
        <v>58</v>
      </c>
      <c r="B23" s="48">
        <v>659174277.61</v>
      </c>
      <c r="C23" s="48">
        <v>588933381.91</v>
      </c>
      <c r="D23" s="48">
        <v>-10.655891482094212</v>
      </c>
      <c r="E23" s="48">
        <v>4066913537.52</v>
      </c>
      <c r="F23" s="48">
        <v>3423730120.44</v>
      </c>
      <c r="G23" s="48">
        <v>-15.815025599787218</v>
      </c>
      <c r="H23" s="49">
        <v>8678927620.35</v>
      </c>
    </row>
    <row r="24" spans="1:8" ht="15">
      <c r="A24" s="32" t="s">
        <v>59</v>
      </c>
      <c r="B24" s="50">
        <v>78190172.12</v>
      </c>
      <c r="C24" s="50">
        <v>83441724.88</v>
      </c>
      <c r="D24" s="50">
        <v>6.716384703617647</v>
      </c>
      <c r="E24" s="50">
        <v>459205551.99</v>
      </c>
      <c r="F24" s="50">
        <v>471646288.3</v>
      </c>
      <c r="G24" s="50">
        <v>2.7091868240893833</v>
      </c>
      <c r="H24" s="51">
        <v>965597437.49</v>
      </c>
    </row>
    <row r="25" spans="1:8" ht="15">
      <c r="A25" s="31" t="s">
        <v>60</v>
      </c>
      <c r="B25" s="48">
        <v>74139952.59</v>
      </c>
      <c r="C25" s="48">
        <v>79659668.62</v>
      </c>
      <c r="D25" s="48">
        <v>7.444995359687485</v>
      </c>
      <c r="E25" s="48">
        <v>438491418.92</v>
      </c>
      <c r="F25" s="48">
        <v>451813276.81</v>
      </c>
      <c r="G25" s="48">
        <v>3.0381114236651627</v>
      </c>
      <c r="H25" s="49">
        <v>916024819.89</v>
      </c>
    </row>
    <row r="26" spans="1:8" ht="15">
      <c r="A26" s="32" t="s">
        <v>61</v>
      </c>
      <c r="B26" s="50">
        <v>1062641.99</v>
      </c>
      <c r="C26" s="50">
        <v>1175727.92</v>
      </c>
      <c r="D26" s="50">
        <v>10.64195948063373</v>
      </c>
      <c r="E26" s="50">
        <v>5346538.37</v>
      </c>
      <c r="F26" s="50">
        <v>5945952.17</v>
      </c>
      <c r="G26" s="50">
        <v>11.211250317838827</v>
      </c>
      <c r="H26" s="51">
        <v>11237052.36</v>
      </c>
    </row>
    <row r="27" spans="1:8" ht="15">
      <c r="A27" s="31" t="s">
        <v>62</v>
      </c>
      <c r="B27" s="48">
        <v>2987577.54</v>
      </c>
      <c r="C27" s="48">
        <v>2606328.34</v>
      </c>
      <c r="D27" s="48">
        <v>-12.761148284706952</v>
      </c>
      <c r="E27" s="48">
        <v>15367594.7</v>
      </c>
      <c r="F27" s="48">
        <v>13887059.32</v>
      </c>
      <c r="G27" s="48">
        <v>-9.634138646303569</v>
      </c>
      <c r="H27" s="49">
        <v>38335565.24</v>
      </c>
    </row>
    <row r="28" spans="1:8" ht="15">
      <c r="A28" s="32" t="s">
        <v>63</v>
      </c>
      <c r="B28" s="50">
        <v>343087548.15</v>
      </c>
      <c r="C28" s="50">
        <v>250396349.04</v>
      </c>
      <c r="D28" s="50">
        <v>-27.016777382277606</v>
      </c>
      <c r="E28" s="50">
        <v>2072081839.49</v>
      </c>
      <c r="F28" s="50">
        <v>1446477449.9</v>
      </c>
      <c r="G28" s="50">
        <v>-30.192069524820482</v>
      </c>
      <c r="H28" s="51">
        <v>4493155602.14</v>
      </c>
    </row>
    <row r="29" spans="1:8" ht="15">
      <c r="A29" s="31" t="s">
        <v>64</v>
      </c>
      <c r="B29" s="48">
        <v>343087548.15</v>
      </c>
      <c r="C29" s="48">
        <v>250396349.04</v>
      </c>
      <c r="D29" s="48">
        <v>-27.016777382277606</v>
      </c>
      <c r="E29" s="48">
        <v>2072081839.49</v>
      </c>
      <c r="F29" s="48">
        <v>1446477449.9</v>
      </c>
      <c r="G29" s="48">
        <v>-30.192069524820482</v>
      </c>
      <c r="H29" s="49">
        <v>4493155602.14</v>
      </c>
    </row>
    <row r="30" spans="1:8" ht="15">
      <c r="A30" s="32" t="s">
        <v>65</v>
      </c>
      <c r="B30" s="50">
        <v>237896557.34</v>
      </c>
      <c r="C30" s="50">
        <v>255095307.99</v>
      </c>
      <c r="D30" s="50">
        <v>7.229508002261537</v>
      </c>
      <c r="E30" s="50">
        <v>1535626146.04</v>
      </c>
      <c r="F30" s="50">
        <v>1505606382.24</v>
      </c>
      <c r="G30" s="50">
        <v>-1.9548875146085196</v>
      </c>
      <c r="H30" s="51">
        <v>3220174580.72</v>
      </c>
    </row>
    <row r="31" spans="1:8" ht="15">
      <c r="A31" s="31" t="s">
        <v>66</v>
      </c>
      <c r="B31" s="48">
        <v>31674602.14</v>
      </c>
      <c r="C31" s="48">
        <v>34902227.57</v>
      </c>
      <c r="D31" s="48">
        <v>10.189947819183562</v>
      </c>
      <c r="E31" s="48">
        <v>190989881.78</v>
      </c>
      <c r="F31" s="48">
        <v>269981202.61</v>
      </c>
      <c r="G31" s="48">
        <v>41.35890346326807</v>
      </c>
      <c r="H31" s="49">
        <v>444975558.14</v>
      </c>
    </row>
    <row r="32" spans="1:8" ht="15">
      <c r="A32" s="32" t="s">
        <v>67</v>
      </c>
      <c r="B32" s="50">
        <v>36271562.9</v>
      </c>
      <c r="C32" s="50">
        <v>47802108.3</v>
      </c>
      <c r="D32" s="50">
        <v>31.789491486180207</v>
      </c>
      <c r="E32" s="50">
        <v>228129584.18</v>
      </c>
      <c r="F32" s="50">
        <v>283218740.7</v>
      </c>
      <c r="G32" s="50">
        <v>24.148186092573265</v>
      </c>
      <c r="H32" s="51">
        <v>509188959.07</v>
      </c>
    </row>
    <row r="33" spans="1:8" ht="15">
      <c r="A33" s="31" t="s">
        <v>68</v>
      </c>
      <c r="B33" s="48">
        <v>6523.21</v>
      </c>
      <c r="C33" s="48">
        <v>10968.02</v>
      </c>
      <c r="D33" s="48">
        <v>68.13838585604327</v>
      </c>
      <c r="E33" s="48">
        <v>309898.48</v>
      </c>
      <c r="F33" s="48">
        <v>32622.65</v>
      </c>
      <c r="G33" s="48">
        <v>-89.47311713177811</v>
      </c>
      <c r="H33" s="49">
        <v>525245.68</v>
      </c>
    </row>
    <row r="34" spans="1:8" ht="15">
      <c r="A34" s="32" t="s">
        <v>69</v>
      </c>
      <c r="B34" s="50">
        <v>24007485.52</v>
      </c>
      <c r="C34" s="50">
        <v>24360941.5</v>
      </c>
      <c r="D34" s="50">
        <v>1.4722740526305667</v>
      </c>
      <c r="E34" s="50">
        <v>126195572.87</v>
      </c>
      <c r="F34" s="50">
        <v>132202580.17</v>
      </c>
      <c r="G34" s="50">
        <v>4.76007768211338</v>
      </c>
      <c r="H34" s="51">
        <v>268985531.99</v>
      </c>
    </row>
    <row r="35" spans="1:8" ht="15">
      <c r="A35" s="31" t="s">
        <v>70</v>
      </c>
      <c r="B35" s="48">
        <v>18479573.58</v>
      </c>
      <c r="C35" s="48">
        <v>22368750.52</v>
      </c>
      <c r="D35" s="48">
        <v>21.045815387261776</v>
      </c>
      <c r="E35" s="48">
        <v>85656095.61</v>
      </c>
      <c r="F35" s="48">
        <v>122007885.83</v>
      </c>
      <c r="G35" s="48">
        <v>42.43923326310951</v>
      </c>
      <c r="H35" s="49">
        <v>162387604.89</v>
      </c>
    </row>
    <row r="36" spans="1:8" ht="15">
      <c r="A36" s="32" t="s">
        <v>71</v>
      </c>
      <c r="B36" s="50">
        <v>33461325.59</v>
      </c>
      <c r="C36" s="50">
        <v>28645307.58</v>
      </c>
      <c r="D36" s="50">
        <v>-14.39278906344129</v>
      </c>
      <c r="E36" s="50">
        <v>195931134.85</v>
      </c>
      <c r="F36" s="50">
        <v>165944441.23</v>
      </c>
      <c r="G36" s="50">
        <v>-15.304710832689798</v>
      </c>
      <c r="H36" s="51">
        <v>411773865.34</v>
      </c>
    </row>
    <row r="37" spans="1:8" ht="15">
      <c r="A37" s="31" t="s">
        <v>72</v>
      </c>
      <c r="B37" s="48">
        <v>73461172.3</v>
      </c>
      <c r="C37" s="48">
        <v>68760198.31</v>
      </c>
      <c r="D37" s="48">
        <v>-6.399263505899694</v>
      </c>
      <c r="E37" s="48">
        <v>565185581.64</v>
      </c>
      <c r="F37" s="48">
        <v>403199594.67</v>
      </c>
      <c r="G37" s="48">
        <v>-28.660672216719497</v>
      </c>
      <c r="H37" s="49">
        <v>1104673950.78</v>
      </c>
    </row>
    <row r="38" spans="1:8" ht="15">
      <c r="A38" s="32" t="s">
        <v>73</v>
      </c>
      <c r="B38" s="50">
        <v>9269702.84</v>
      </c>
      <c r="C38" s="50">
        <v>10354396.14</v>
      </c>
      <c r="D38" s="50">
        <v>11.70148945141375</v>
      </c>
      <c r="E38" s="50">
        <v>67703537.43</v>
      </c>
      <c r="F38" s="50">
        <v>56798279.6</v>
      </c>
      <c r="G38" s="50">
        <v>-16.10736786283163</v>
      </c>
      <c r="H38" s="51">
        <v>132719787.96</v>
      </c>
    </row>
    <row r="39" spans="1:8" ht="15">
      <c r="A39" s="31" t="s">
        <v>74</v>
      </c>
      <c r="B39" s="48">
        <v>16675.11</v>
      </c>
      <c r="C39" s="48">
        <v>18495.65</v>
      </c>
      <c r="D39" s="48">
        <v>10.917709088575732</v>
      </c>
      <c r="E39" s="48">
        <v>25588.53</v>
      </c>
      <c r="F39" s="48">
        <v>61451.3</v>
      </c>
      <c r="G39" s="48">
        <v>140.1517398615708</v>
      </c>
      <c r="H39" s="49">
        <v>49995.19</v>
      </c>
    </row>
    <row r="40" spans="1:8" ht="15">
      <c r="A40" s="32" t="s">
        <v>75</v>
      </c>
      <c r="B40" s="50">
        <v>618721.18</v>
      </c>
      <c r="C40" s="50">
        <v>449353.88</v>
      </c>
      <c r="D40" s="50">
        <v>-27.373767938572918</v>
      </c>
      <c r="E40" s="50">
        <v>6132415.33</v>
      </c>
      <c r="F40" s="50">
        <v>4187877.69</v>
      </c>
      <c r="G40" s="50">
        <v>-31.709164095380995</v>
      </c>
      <c r="H40" s="51">
        <v>14228985.35</v>
      </c>
    </row>
    <row r="41" spans="1:8" ht="15">
      <c r="A41" s="31" t="s">
        <v>76</v>
      </c>
      <c r="B41" s="48">
        <v>10384110.22</v>
      </c>
      <c r="C41" s="48">
        <v>17072851.27</v>
      </c>
      <c r="D41" s="48">
        <v>64.41323241270447</v>
      </c>
      <c r="E41" s="48">
        <v>68062481.94</v>
      </c>
      <c r="F41" s="48">
        <v>66360314.4</v>
      </c>
      <c r="G41" s="48">
        <v>-2.500889611255336</v>
      </c>
      <c r="H41" s="49">
        <v>168565891.39</v>
      </c>
    </row>
    <row r="42" spans="1:8" ht="15">
      <c r="A42" s="32" t="s">
        <v>77</v>
      </c>
      <c r="B42" s="50">
        <v>245102.75</v>
      </c>
      <c r="C42" s="50">
        <v>349709.25</v>
      </c>
      <c r="D42" s="50">
        <v>42.678631716698405</v>
      </c>
      <c r="E42" s="50">
        <v>1304373.4</v>
      </c>
      <c r="F42" s="50">
        <v>1611391.39</v>
      </c>
      <c r="G42" s="50">
        <v>23.537584406428405</v>
      </c>
      <c r="H42" s="51">
        <v>2099204.94</v>
      </c>
    </row>
    <row r="43" spans="1:8" ht="15">
      <c r="A43" s="31" t="s">
        <v>78</v>
      </c>
      <c r="B43" s="48">
        <v>15940989.61</v>
      </c>
      <c r="C43" s="48">
        <v>12482403.25</v>
      </c>
      <c r="D43" s="48">
        <v>-21.696183515673212</v>
      </c>
      <c r="E43" s="48">
        <v>78956899.2</v>
      </c>
      <c r="F43" s="48">
        <v>59446264.82</v>
      </c>
      <c r="G43" s="48">
        <v>-24.71048708559214</v>
      </c>
      <c r="H43" s="49">
        <v>187908014.58</v>
      </c>
    </row>
    <row r="44" spans="1:8" ht="15">
      <c r="A44" s="32" t="s">
        <v>79</v>
      </c>
      <c r="B44" s="50">
        <v>15940989.61</v>
      </c>
      <c r="C44" s="50">
        <v>12482403.25</v>
      </c>
      <c r="D44" s="50">
        <v>-21.696183515673212</v>
      </c>
      <c r="E44" s="50">
        <v>78956899.2</v>
      </c>
      <c r="F44" s="50">
        <v>59446264.82</v>
      </c>
      <c r="G44" s="50">
        <v>-24.71048708559214</v>
      </c>
      <c r="H44" s="51">
        <v>187908014.58</v>
      </c>
    </row>
    <row r="45" spans="1:8" ht="15">
      <c r="A45" s="31" t="s">
        <v>80</v>
      </c>
      <c r="B45" s="48">
        <v>15940989.61</v>
      </c>
      <c r="C45" s="48">
        <v>12482403.25</v>
      </c>
      <c r="D45" s="48">
        <v>-21.696183515673212</v>
      </c>
      <c r="E45" s="48">
        <v>78956899.2</v>
      </c>
      <c r="F45" s="48">
        <v>59446264.82</v>
      </c>
      <c r="G45" s="48">
        <v>-24.71048708559214</v>
      </c>
      <c r="H45" s="49">
        <v>187908014.58</v>
      </c>
    </row>
    <row r="46" spans="1:8" ht="15">
      <c r="A46" s="33" t="s">
        <v>81</v>
      </c>
      <c r="B46" s="52">
        <v>894205901.49</v>
      </c>
      <c r="C46" s="52">
        <v>824452912.48</v>
      </c>
      <c r="D46" s="52">
        <v>-7.800551181083884</v>
      </c>
      <c r="E46" s="52">
        <v>5649716818.75</v>
      </c>
      <c r="F46" s="52">
        <v>4931491735.3</v>
      </c>
      <c r="G46" s="52">
        <v>-12.712585541745916</v>
      </c>
      <c r="H46" s="53">
        <v>12256784402.45</v>
      </c>
    </row>
    <row r="47" spans="1:8" ht="15">
      <c r="A47" s="24"/>
      <c r="B47" s="44"/>
      <c r="C47" s="44"/>
      <c r="D47" s="44"/>
      <c r="E47" s="44"/>
      <c r="F47" s="44"/>
      <c r="G47" s="44"/>
      <c r="H47" s="45"/>
    </row>
    <row r="48" spans="1:8" ht="15.75" thickBot="1">
      <c r="A48" s="29" t="s">
        <v>82</v>
      </c>
      <c r="B48" s="54"/>
      <c r="C48" s="54"/>
      <c r="D48" s="55"/>
      <c r="E48" s="55"/>
      <c r="F48" s="55"/>
      <c r="G48" s="55"/>
      <c r="H48" s="5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Umut SAYAR</cp:lastModifiedBy>
  <cp:lastPrinted>2016-07-01T08:13:20Z</cp:lastPrinted>
  <dcterms:created xsi:type="dcterms:W3CDTF">2016-07-01T05:46:33Z</dcterms:created>
  <dcterms:modified xsi:type="dcterms:W3CDTF">2016-07-04T06:20:08Z</dcterms:modified>
  <cp:category/>
  <cp:version/>
  <cp:contentType/>
  <cp:contentStatus/>
</cp:coreProperties>
</file>