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BİRLİ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<sst xmlns="http://schemas.openxmlformats.org/spreadsheetml/2006/main" count="93" uniqueCount="74">
  <si>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 xml:space="preserve">GBTARIHI:01/08/2015 - 31/08/2015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</si>
  <si>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</si>
  <si>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</si>
  <si>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</si>
  <si>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</si>
  <si>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</si>
  <si>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</si>
  <si>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</si>
  <si>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</si>
  <si>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</si>
  <si>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</si>
  <si>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</si>
  <si>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</si>
  <si>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</si>
  <si>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</si>
  <si>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</si>
  <si>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</si>
  <si>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</si>
  <si>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</si>
  <si>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</si>
  <si>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</si>
  <si>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</si>
  <si>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</si>
  <si>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</si>
  <si>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</si>
  <si>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</si>
  <si>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FOB(USD)</t>
  </si>
  <si>
    <t>AĞUSTOS '14</t>
  </si>
  <si>
    <t>AĞUSTOS '15</t>
  </si>
  <si>
    <t>OCAK-AĞUSTOS'14</t>
  </si>
  <si>
    <t>OCAK-AĞUSTOS'15</t>
  </si>
  <si>
    <t>TOPLAM</t>
  </si>
  <si>
    <t>GENEL 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</si>
  <si>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</si>
  <si>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</si>
  <si>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</si>
  <si>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</si>
  <si>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</si>
  <si>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</si>
  <si>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</si>
  <si>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</si>
  <si>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</si>
  <si>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</si>
  <si>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</si>
  <si>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</si>
  <si>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</si>
  <si>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</si>
  <si>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</si>
  <si>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</si>
  <si>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</si>
  <si>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</si>
  <si>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</si>
  <si>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</si>
  <si>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</si>
  <si>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</si>
  <si>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</si>
  <si>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</si>
  <si>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</si>
  <si>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</si>
  <si>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</si>
  <si>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</si>
  <si>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</si>
  <si>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</si>
  <si>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</si>
  <si>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</si>
  <si>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</si>
  <si>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</si>
  <si>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</si>
  <si>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</si>
  <si>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</si>
  <si>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</si>
  <si>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DEĞİŞİM(%)</t>
  </si>
  <si>
    <t>AKİB - SEKTÖREL İHRACAT RAKAMLARI</t>
  </si>
  <si>
    <t>AKİB - BİRLİK BAZINDA İHRACAT RAKAMLARI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</si>
</sst>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serif"/>
      <family val="0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2" fillId="0" borderId="0" applyNumberFormat="0" applyFill="0" applyBorder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3" fontId="3" fillId="0" borderId="12" xfId="0" applyNumberFormat="1" applyFont="1" applyFill="1" applyBorder="1" applyAlignment="1" applyProtection="1">
      <alignment horizontal="center" vertical="top"/>
      <protection/>
    </xf>
    <xf numFmtId="3" fontId="3" fillId="0" borderId="13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3" fontId="40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4" fillId="0" borderId="14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3" fontId="3" fillId="0" borderId="16" xfId="0" applyNumberFormat="1" applyFont="1" applyFill="1" applyBorder="1" applyAlignment="1" applyProtection="1">
      <alignment horizontal="right" vertical="top"/>
      <protection/>
    </xf>
    <xf numFmtId="3" fontId="41" fillId="0" borderId="16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 applyProtection="1">
      <alignment horizontal="righ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3" fontId="3" fillId="0" borderId="19" xfId="0" applyNumberFormat="1" applyFont="1" applyFill="1" applyBorder="1" applyAlignment="1" applyProtection="1">
      <alignment horizontal="right" vertical="top"/>
      <protection/>
    </xf>
    <xf numFmtId="3" fontId="3" fillId="0" borderId="20" xfId="0" applyNumberFormat="1" applyFont="1" applyFill="1" applyBorder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3" fontId="5" fillId="0" borderId="19" xfId="0" applyNumberFormat="1" applyFont="1" applyFill="1" applyBorder="1" applyAlignment="1" applyProtection="1">
      <alignment horizontal="right" vertical="top"/>
      <protection/>
    </xf>
    <xf numFmtId="3" fontId="5" fillId="0" borderId="20" xfId="0" applyNumberFormat="1" applyFont="1" applyFill="1" applyBorder="1" applyAlignment="1" applyProtection="1">
      <alignment horizontal="right" vertical="top"/>
      <protection/>
    </xf>
    <xf numFmtId="0" fontId="5" fillId="33" borderId="18" xfId="0" applyNumberFormat="1" applyFont="1" applyFill="1" applyBorder="1" applyAlignment="1" applyProtection="1">
      <alignment horizontal="left" vertical="top"/>
      <protection/>
    </xf>
    <xf numFmtId="3" fontId="5" fillId="33" borderId="19" xfId="0" applyNumberFormat="1" applyFont="1" applyFill="1" applyBorder="1" applyAlignment="1" applyProtection="1">
      <alignment horizontal="right" vertical="top"/>
      <protection/>
    </xf>
    <xf numFmtId="0" fontId="3" fillId="33" borderId="18" xfId="0" applyNumberFormat="1" applyFont="1" applyFill="1" applyBorder="1" applyAlignment="1" applyProtection="1">
      <alignment horizontal="left" vertical="top"/>
      <protection/>
    </xf>
    <xf numFmtId="3" fontId="3" fillId="33" borderId="19" xfId="0" applyNumberFormat="1" applyFont="1" applyFill="1" applyBorder="1" applyAlignment="1" applyProtection="1">
      <alignment horizontal="right" vertical="top"/>
      <protection/>
    </xf>
    <xf numFmtId="0" fontId="3" fillId="0" borderId="21" xfId="0" applyNumberFormat="1" applyFont="1" applyFill="1" applyBorder="1" applyAlignment="1" applyProtection="1">
      <alignment horizontal="left" vertical="top"/>
      <protection/>
    </xf>
    <xf numFmtId="3" fontId="3" fillId="0" borderId="22" xfId="0" applyNumberFormat="1" applyFont="1" applyFill="1" applyBorder="1" applyAlignment="1" applyProtection="1">
      <alignment horizontal="right" vertical="top"/>
      <protection/>
    </xf>
    <xf numFmtId="3" fontId="5" fillId="0" borderId="22" xfId="0" applyNumberFormat="1" applyFont="1" applyFill="1" applyBorder="1" applyAlignment="1" applyProtection="1">
      <alignment horizontal="right" vertical="top"/>
      <protection/>
    </xf>
    <xf numFmtId="3" fontId="5" fillId="0" borderId="23" xfId="0" applyNumberFormat="1" applyFont="1" applyFill="1" applyBorder="1" applyAlignment="1" applyProtection="1">
      <alignment horizontal="right" vertical="top"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421875" style="4" customWidth="1"/>
    <col min="2" max="3" width="13.421875" style="10" bestFit="1" customWidth="1"/>
    <col min="4" max="4" width="10.140625" style="10" bestFit="1" customWidth="1"/>
    <col min="5" max="6" width="14.8515625" style="10" bestFit="1" customWidth="1"/>
    <col min="7" max="7" width="10.140625" style="10" bestFit="1" customWidth="1"/>
    <col min="8" max="16384" width="9.140625" style="4" customWidth="1"/>
  </cols>
  <sheetData>
    <row r="1" spans="1:4" ht="12">
      <c r="A1" s="3" t="s">
        <v>73</v>
      </c>
      <c r="B1" s="7"/>
      <c r="C1" s="8"/>
      <c r="D1" s="9"/>
    </row>
    <row r="2" spans="1:4" ht="12">
      <c r="A2" s="5" t="s">
        <v>0</v>
      </c>
      <c r="B2" s="11"/>
      <c r="C2" s="12"/>
      <c r="D2" s="11"/>
    </row>
    <row r="3" spans="1:4" ht="12">
      <c r="A3" s="5"/>
      <c r="B3" s="11"/>
      <c r="C3" s="11"/>
      <c r="D3" s="11"/>
    </row>
    <row r="4" spans="1:7" ht="12">
      <c r="A4" s="13"/>
      <c r="B4" s="14" t="s">
        <v>27</v>
      </c>
      <c r="C4" s="14" t="s">
        <v>28</v>
      </c>
      <c r="D4" s="14" t="s">
        <v>71</v>
      </c>
      <c r="E4" s="15" t="s">
        <v>29</v>
      </c>
      <c r="F4" s="15" t="s">
        <v>30</v>
      </c>
      <c r="G4" s="16" t="s">
        <v>71</v>
      </c>
    </row>
    <row r="5" spans="1:7" ht="12">
      <c r="A5" s="17" t="s">
        <v>1</v>
      </c>
      <c r="B5" s="18" t="s">
        <v>26</v>
      </c>
      <c r="C5" s="18" t="s">
        <v>26</v>
      </c>
      <c r="D5" s="18" t="s">
        <v>26</v>
      </c>
      <c r="E5" s="18" t="s">
        <v>26</v>
      </c>
      <c r="F5" s="18" t="s">
        <v>26</v>
      </c>
      <c r="G5" s="19" t="s">
        <v>26</v>
      </c>
    </row>
    <row r="6" spans="1:7" ht="12">
      <c r="A6" s="20" t="s">
        <v>23</v>
      </c>
      <c r="B6" s="21">
        <v>422152309.56</v>
      </c>
      <c r="C6" s="21">
        <v>281082588.15</v>
      </c>
      <c r="D6" s="21">
        <f>(C6-B6)/B6*100</f>
        <v>-33.416783046155516</v>
      </c>
      <c r="E6" s="21">
        <v>3286301922.26</v>
      </c>
      <c r="F6" s="21">
        <v>2921285140.07</v>
      </c>
      <c r="G6" s="22">
        <f>(F6-E6)/E6*100</f>
        <v>-11.107219933674775</v>
      </c>
    </row>
    <row r="7" spans="1:7" ht="12">
      <c r="A7" s="20" t="s">
        <v>15</v>
      </c>
      <c r="B7" s="21">
        <v>157114372.22</v>
      </c>
      <c r="C7" s="21">
        <v>158199664.23</v>
      </c>
      <c r="D7" s="21">
        <f aca="true" t="shared" si="0" ref="D7:D32">(C7-B7)/B7*100</f>
        <v>0.6907655834822712</v>
      </c>
      <c r="E7" s="21">
        <v>1541833248.16</v>
      </c>
      <c r="F7" s="21">
        <v>1348996324.11</v>
      </c>
      <c r="G7" s="22">
        <f aca="true" t="shared" si="1" ref="G7:G32">(F7-E7)/E7*100</f>
        <v>-12.506989603456068</v>
      </c>
    </row>
    <row r="8" spans="1:7" ht="12">
      <c r="A8" s="20" t="s">
        <v>3</v>
      </c>
      <c r="B8" s="21">
        <v>110567810.61</v>
      </c>
      <c r="C8" s="21">
        <v>82432937.11</v>
      </c>
      <c r="D8" s="21">
        <f t="shared" si="0"/>
        <v>-25.445808635244347</v>
      </c>
      <c r="E8" s="21">
        <v>883528794.51</v>
      </c>
      <c r="F8" s="21">
        <v>731676782.98</v>
      </c>
      <c r="G8" s="22">
        <f t="shared" si="1"/>
        <v>-17.18699067574999</v>
      </c>
    </row>
    <row r="9" spans="1:7" ht="12">
      <c r="A9" s="20" t="s">
        <v>5</v>
      </c>
      <c r="B9" s="21">
        <v>79852953.68</v>
      </c>
      <c r="C9" s="21">
        <v>69116778.83</v>
      </c>
      <c r="D9" s="21">
        <f t="shared" si="0"/>
        <v>-13.444931408578558</v>
      </c>
      <c r="E9" s="21">
        <v>669931581.77</v>
      </c>
      <c r="F9" s="21">
        <v>611104618.76</v>
      </c>
      <c r="G9" s="22">
        <f t="shared" si="1"/>
        <v>-8.781040424243859</v>
      </c>
    </row>
    <row r="10" spans="1:7" ht="12">
      <c r="A10" s="20" t="s">
        <v>17</v>
      </c>
      <c r="B10" s="21">
        <v>46332045.87</v>
      </c>
      <c r="C10" s="21">
        <v>37203762.37</v>
      </c>
      <c r="D10" s="21">
        <f t="shared" si="0"/>
        <v>-19.701878750643655</v>
      </c>
      <c r="E10" s="21">
        <v>688948953.17</v>
      </c>
      <c r="F10" s="21">
        <v>587957598.44</v>
      </c>
      <c r="G10" s="22">
        <f t="shared" si="1"/>
        <v>-14.658757265733158</v>
      </c>
    </row>
    <row r="11" spans="1:7" ht="12">
      <c r="A11" s="23" t="s">
        <v>4</v>
      </c>
      <c r="B11" s="24">
        <v>40060606.17</v>
      </c>
      <c r="C11" s="24">
        <v>54364449.52</v>
      </c>
      <c r="D11" s="21">
        <f t="shared" si="0"/>
        <v>35.70550902125803</v>
      </c>
      <c r="E11" s="24">
        <v>396706694.04</v>
      </c>
      <c r="F11" s="24">
        <v>416688307.68</v>
      </c>
      <c r="G11" s="22">
        <f t="shared" si="1"/>
        <v>5.036873322330486</v>
      </c>
    </row>
    <row r="12" spans="1:7" ht="12">
      <c r="A12" s="23" t="s">
        <v>10</v>
      </c>
      <c r="B12" s="24">
        <v>44129614.39</v>
      </c>
      <c r="C12" s="24">
        <v>34211992.74</v>
      </c>
      <c r="D12" s="21">
        <f t="shared" si="0"/>
        <v>-22.47384616224379</v>
      </c>
      <c r="E12" s="24">
        <v>258992153.86</v>
      </c>
      <c r="F12" s="24">
        <v>233899631.42</v>
      </c>
      <c r="G12" s="22">
        <f t="shared" si="1"/>
        <v>-9.688526106302033</v>
      </c>
    </row>
    <row r="13" spans="1:7" ht="12">
      <c r="A13" s="23" t="s">
        <v>12</v>
      </c>
      <c r="B13" s="24">
        <v>27798189.69</v>
      </c>
      <c r="C13" s="24">
        <v>21642555</v>
      </c>
      <c r="D13" s="21">
        <f t="shared" si="0"/>
        <v>-22.144012824743054</v>
      </c>
      <c r="E13" s="24">
        <v>230232875.73</v>
      </c>
      <c r="F13" s="24">
        <v>167348947.45</v>
      </c>
      <c r="G13" s="22">
        <f t="shared" si="1"/>
        <v>-27.313183697425387</v>
      </c>
    </row>
    <row r="14" spans="1:7" s="6" customFormat="1" ht="12">
      <c r="A14" s="25" t="s">
        <v>31</v>
      </c>
      <c r="B14" s="26">
        <f>SUM(B6:B13)</f>
        <v>928007902.1899999</v>
      </c>
      <c r="C14" s="26">
        <f>SUM(C6:C13)</f>
        <v>738254727.95</v>
      </c>
      <c r="D14" s="21">
        <f t="shared" si="0"/>
        <v>-20.44736621231377</v>
      </c>
      <c r="E14" s="26">
        <f>SUM(E6:E13)</f>
        <v>7956476223.5</v>
      </c>
      <c r="F14" s="26">
        <f>SUM(F6:F13)</f>
        <v>7018957350.910001</v>
      </c>
      <c r="G14" s="22">
        <f t="shared" si="1"/>
        <v>-11.783091487422192</v>
      </c>
    </row>
    <row r="15" spans="1:7" ht="12">
      <c r="A15" s="23" t="s">
        <v>20</v>
      </c>
      <c r="B15" s="24">
        <v>12300133.13</v>
      </c>
      <c r="C15" s="24">
        <v>12594554.68</v>
      </c>
      <c r="D15" s="21">
        <f t="shared" si="0"/>
        <v>2.3936452304073463</v>
      </c>
      <c r="E15" s="24">
        <v>99984507.83</v>
      </c>
      <c r="F15" s="24">
        <v>93594535.73</v>
      </c>
      <c r="G15" s="22">
        <f t="shared" si="1"/>
        <v>-6.390962198728458</v>
      </c>
    </row>
    <row r="16" spans="1:7" ht="12">
      <c r="A16" s="23" t="s">
        <v>6</v>
      </c>
      <c r="B16" s="24">
        <v>3627747.72</v>
      </c>
      <c r="C16" s="24">
        <v>2732910.05</v>
      </c>
      <c r="D16" s="21">
        <f t="shared" si="0"/>
        <v>-24.666480115657006</v>
      </c>
      <c r="E16" s="24">
        <v>27618204.29</v>
      </c>
      <c r="F16" s="24">
        <v>26120936.23</v>
      </c>
      <c r="G16" s="22">
        <f t="shared" si="1"/>
        <v>-5.421308511872112</v>
      </c>
    </row>
    <row r="17" spans="1:7" ht="12">
      <c r="A17" s="23" t="s">
        <v>8</v>
      </c>
      <c r="B17" s="24">
        <v>547514.44</v>
      </c>
      <c r="C17" s="24">
        <v>540521.53</v>
      </c>
      <c r="D17" s="21">
        <f t="shared" si="0"/>
        <v>-1.27721014992772</v>
      </c>
      <c r="E17" s="24">
        <v>25083041.56</v>
      </c>
      <c r="F17" s="24">
        <v>23912918.93</v>
      </c>
      <c r="G17" s="22">
        <f t="shared" si="1"/>
        <v>-4.664994981573515</v>
      </c>
    </row>
    <row r="18" spans="1:7" ht="12">
      <c r="A18" s="20" t="s">
        <v>25</v>
      </c>
      <c r="B18" s="21">
        <v>1670093.62</v>
      </c>
      <c r="C18" s="21">
        <v>2474649.73</v>
      </c>
      <c r="D18" s="21">
        <f t="shared" si="0"/>
        <v>48.174311928692944</v>
      </c>
      <c r="E18" s="21">
        <v>21589808.9</v>
      </c>
      <c r="F18" s="21">
        <v>18619170.57</v>
      </c>
      <c r="G18" s="22">
        <f t="shared" si="1"/>
        <v>-13.759447078755748</v>
      </c>
    </row>
    <row r="19" spans="1:7" ht="12">
      <c r="A19" s="20" t="s">
        <v>7</v>
      </c>
      <c r="B19" s="21">
        <v>2708760</v>
      </c>
      <c r="C19" s="21">
        <v>335948.83</v>
      </c>
      <c r="D19" s="21">
        <f t="shared" si="0"/>
        <v>-87.59768934863185</v>
      </c>
      <c r="E19" s="21">
        <v>13236600.87</v>
      </c>
      <c r="F19" s="21">
        <v>15816147.36</v>
      </c>
      <c r="G19" s="22">
        <f t="shared" si="1"/>
        <v>19.487982718028427</v>
      </c>
    </row>
    <row r="20" spans="1:7" ht="12">
      <c r="A20" s="20" t="s">
        <v>19</v>
      </c>
      <c r="B20" s="21">
        <v>1107796.67</v>
      </c>
      <c r="C20" s="21">
        <v>883696.66</v>
      </c>
      <c r="D20" s="21">
        <f t="shared" si="0"/>
        <v>-20.229344975373493</v>
      </c>
      <c r="E20" s="21">
        <v>12979017.46</v>
      </c>
      <c r="F20" s="21">
        <v>8281798.42</v>
      </c>
      <c r="G20" s="22">
        <f t="shared" si="1"/>
        <v>-36.19086771765542</v>
      </c>
    </row>
    <row r="21" spans="1:7" ht="12">
      <c r="A21" s="23" t="s">
        <v>24</v>
      </c>
      <c r="B21" s="24">
        <v>1471416.18</v>
      </c>
      <c r="C21" s="24">
        <v>1058762.14</v>
      </c>
      <c r="D21" s="21">
        <f t="shared" si="0"/>
        <v>-28.044685494759207</v>
      </c>
      <c r="E21" s="24">
        <v>9440921.86</v>
      </c>
      <c r="F21" s="24">
        <v>7506252.23</v>
      </c>
      <c r="G21" s="22">
        <f t="shared" si="1"/>
        <v>-20.492380497257916</v>
      </c>
    </row>
    <row r="22" spans="1:7" ht="12">
      <c r="A22" s="20" t="s">
        <v>11</v>
      </c>
      <c r="B22" s="21">
        <v>238835.24</v>
      </c>
      <c r="C22" s="21">
        <v>191882.31</v>
      </c>
      <c r="D22" s="21">
        <f t="shared" si="0"/>
        <v>-19.659129867100013</v>
      </c>
      <c r="E22" s="21">
        <v>1274148.6</v>
      </c>
      <c r="F22" s="21">
        <v>6497970.56</v>
      </c>
      <c r="G22" s="22">
        <f t="shared" si="1"/>
        <v>409.9852999877721</v>
      </c>
    </row>
    <row r="23" spans="1:7" ht="12">
      <c r="A23" s="23" t="s">
        <v>22</v>
      </c>
      <c r="B23" s="24">
        <v>386080.06</v>
      </c>
      <c r="C23" s="24">
        <v>476131.35</v>
      </c>
      <c r="D23" s="21">
        <f t="shared" si="0"/>
        <v>23.32451201960546</v>
      </c>
      <c r="E23" s="24">
        <v>6239200.9</v>
      </c>
      <c r="F23" s="24">
        <v>5780606.73</v>
      </c>
      <c r="G23" s="22">
        <f t="shared" si="1"/>
        <v>-7.350206818953368</v>
      </c>
    </row>
    <row r="24" spans="1:7" ht="12">
      <c r="A24" s="23" t="s">
        <v>16</v>
      </c>
      <c r="B24" s="24">
        <v>864046.12</v>
      </c>
      <c r="C24" s="24">
        <v>591656.57</v>
      </c>
      <c r="D24" s="21">
        <f t="shared" si="0"/>
        <v>-31.524885500324917</v>
      </c>
      <c r="E24" s="24">
        <v>5475348.14</v>
      </c>
      <c r="F24" s="24">
        <v>5181056.33</v>
      </c>
      <c r="G24" s="22">
        <f t="shared" si="1"/>
        <v>-5.374851104901608</v>
      </c>
    </row>
    <row r="25" spans="1:7" ht="12">
      <c r="A25" s="20" t="s">
        <v>21</v>
      </c>
      <c r="B25" s="21">
        <v>923742.07</v>
      </c>
      <c r="C25" s="21">
        <v>464690.94</v>
      </c>
      <c r="D25" s="21">
        <f t="shared" si="0"/>
        <v>-49.694730261662755</v>
      </c>
      <c r="E25" s="21">
        <v>7002446.77</v>
      </c>
      <c r="F25" s="21">
        <v>4517950.26</v>
      </c>
      <c r="G25" s="22">
        <f t="shared" si="1"/>
        <v>-35.4804055154567</v>
      </c>
    </row>
    <row r="26" spans="1:7" ht="12">
      <c r="A26" s="23" t="s">
        <v>14</v>
      </c>
      <c r="B26" s="24">
        <v>498387.42</v>
      </c>
      <c r="C26" s="24"/>
      <c r="D26" s="21">
        <f t="shared" si="0"/>
        <v>-100</v>
      </c>
      <c r="E26" s="24">
        <v>11275865.1</v>
      </c>
      <c r="F26" s="24">
        <v>2040215.88</v>
      </c>
      <c r="G26" s="22">
        <f t="shared" si="1"/>
        <v>-81.90634721233052</v>
      </c>
    </row>
    <row r="27" spans="1:7" ht="12">
      <c r="A27" s="20" t="s">
        <v>9</v>
      </c>
      <c r="B27" s="21">
        <v>285057.49</v>
      </c>
      <c r="C27" s="21">
        <v>152495.05</v>
      </c>
      <c r="D27" s="21">
        <f t="shared" si="0"/>
        <v>-46.50375613705152</v>
      </c>
      <c r="E27" s="21">
        <v>1488552.25</v>
      </c>
      <c r="F27" s="21">
        <v>1166881.15</v>
      </c>
      <c r="G27" s="22">
        <f t="shared" si="1"/>
        <v>-21.609661333688496</v>
      </c>
    </row>
    <row r="28" spans="1:7" ht="12">
      <c r="A28" s="20" t="s">
        <v>13</v>
      </c>
      <c r="B28" s="21">
        <v>19541.21</v>
      </c>
      <c r="C28" s="21">
        <v>9930.54</v>
      </c>
      <c r="D28" s="21">
        <f t="shared" si="0"/>
        <v>-49.181550170127636</v>
      </c>
      <c r="E28" s="21">
        <v>857637.77</v>
      </c>
      <c r="F28" s="21">
        <v>729944.32</v>
      </c>
      <c r="G28" s="22">
        <f t="shared" si="1"/>
        <v>-14.888972298876258</v>
      </c>
    </row>
    <row r="29" spans="1:7" ht="12">
      <c r="A29" s="23" t="s">
        <v>2</v>
      </c>
      <c r="B29" s="24"/>
      <c r="C29" s="24">
        <v>5825.2</v>
      </c>
      <c r="D29" s="21">
        <v>100</v>
      </c>
      <c r="E29" s="24">
        <v>375464.35</v>
      </c>
      <c r="F29" s="24">
        <v>335674.36</v>
      </c>
      <c r="G29" s="22">
        <f t="shared" si="1"/>
        <v>-10.597541417713824</v>
      </c>
    </row>
    <row r="30" spans="1:7" ht="12">
      <c r="A30" s="23" t="s">
        <v>18</v>
      </c>
      <c r="B30" s="24">
        <v>133.92</v>
      </c>
      <c r="C30" s="24">
        <v>7065.78</v>
      </c>
      <c r="D30" s="21">
        <f t="shared" si="0"/>
        <v>5176.120071684588</v>
      </c>
      <c r="E30" s="24">
        <v>18071.44</v>
      </c>
      <c r="F30" s="24">
        <v>27649.13</v>
      </c>
      <c r="G30" s="22">
        <f t="shared" si="1"/>
        <v>52.9990415816338</v>
      </c>
    </row>
    <row r="31" spans="1:7" ht="12">
      <c r="A31" s="25" t="s">
        <v>31</v>
      </c>
      <c r="B31" s="26">
        <f>SUM(B15:B30)</f>
        <v>26649285.29</v>
      </c>
      <c r="C31" s="26">
        <f>SUM(C15:C30)</f>
        <v>22520721.36</v>
      </c>
      <c r="D31" s="21">
        <f t="shared" si="0"/>
        <v>-15.492212586838946</v>
      </c>
      <c r="E31" s="26">
        <f>SUM(E15:E30)</f>
        <v>243938838.09000003</v>
      </c>
      <c r="F31" s="26">
        <f>SUM(F15:F30)</f>
        <v>220129708.18999997</v>
      </c>
      <c r="G31" s="22">
        <f t="shared" si="1"/>
        <v>-9.760286671208874</v>
      </c>
    </row>
    <row r="32" spans="1:7" ht="12">
      <c r="A32" s="27" t="s">
        <v>32</v>
      </c>
      <c r="B32" s="28">
        <f>B31+B14</f>
        <v>954657187.4799999</v>
      </c>
      <c r="C32" s="28">
        <f>C31+C14</f>
        <v>760775449.3100001</v>
      </c>
      <c r="D32" s="29">
        <f t="shared" si="0"/>
        <v>-20.309042943654752</v>
      </c>
      <c r="E32" s="28">
        <f>E31+E14</f>
        <v>8200415061.59</v>
      </c>
      <c r="F32" s="28">
        <f>F31+F14</f>
        <v>7239087059.1</v>
      </c>
      <c r="G32" s="30">
        <f t="shared" si="1"/>
        <v>-11.72291884337383</v>
      </c>
    </row>
  </sheetData>
  <sheetProtection/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landscape" paperSize="9" r:id="rId1"/>
  <headerFooter>
    <oddHeader>&amp;L&amp;C&amp;"Arial,Bold"&amp;"18.0"&amp;K0AKİB&amp;R&amp;"Arial"&amp;"10.0"&amp;K001 Eyl 2015 08:30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49.57421875" style="0" bestFit="1" customWidth="1"/>
    <col min="2" max="2" width="14.8515625" style="1" customWidth="1"/>
    <col min="3" max="3" width="16.57421875" style="1" customWidth="1"/>
    <col min="4" max="4" width="10.140625" style="1" bestFit="1" customWidth="1"/>
    <col min="5" max="5" width="14.8515625" style="1" bestFit="1" customWidth="1"/>
    <col min="6" max="6" width="14.8515625" style="0" bestFit="1" customWidth="1"/>
    <col min="7" max="7" width="10.140625" style="0" bestFit="1" customWidth="1"/>
  </cols>
  <sheetData>
    <row r="1" spans="1:5" s="2" customFormat="1" ht="15">
      <c r="A1" s="3" t="s">
        <v>72</v>
      </c>
      <c r="B1" s="1"/>
      <c r="C1" s="1"/>
      <c r="D1" s="1"/>
      <c r="E1" s="1"/>
    </row>
    <row r="2" spans="1:7" s="2" customFormat="1" ht="15">
      <c r="A2" s="31"/>
      <c r="B2" s="14" t="s">
        <v>27</v>
      </c>
      <c r="C2" s="14" t="s">
        <v>28</v>
      </c>
      <c r="D2" s="14" t="s">
        <v>71</v>
      </c>
      <c r="E2" s="15" t="s">
        <v>29</v>
      </c>
      <c r="F2" s="15" t="s">
        <v>30</v>
      </c>
      <c r="G2" s="16" t="s">
        <v>71</v>
      </c>
    </row>
    <row r="3" spans="1:7" s="2" customFormat="1" ht="15">
      <c r="A3" s="32"/>
      <c r="B3" s="18" t="s">
        <v>26</v>
      </c>
      <c r="C3" s="18" t="s">
        <v>26</v>
      </c>
      <c r="D3" s="18" t="s">
        <v>26</v>
      </c>
      <c r="E3" s="18" t="s">
        <v>26</v>
      </c>
      <c r="F3" s="18" t="s">
        <v>26</v>
      </c>
      <c r="G3" s="19" t="s">
        <v>26</v>
      </c>
    </row>
    <row r="4" spans="1:7" ht="15">
      <c r="A4" s="32" t="s">
        <v>33</v>
      </c>
      <c r="B4" s="33">
        <f>B5+B14+B16</f>
        <v>222479969.57999998</v>
      </c>
      <c r="C4" s="33">
        <f>C5+C14+C16</f>
        <v>189864698.20000002</v>
      </c>
      <c r="D4" s="33">
        <f>(C4-B4)/B4*100</f>
        <v>-14.65986868012047</v>
      </c>
      <c r="E4" s="33">
        <f>E5+E14+E16</f>
        <v>2193183604.2499995</v>
      </c>
      <c r="F4" s="33">
        <f>F5+F14+F16</f>
        <v>1891775489.51</v>
      </c>
      <c r="G4" s="34">
        <f>(F4-E4)/E4*100</f>
        <v>-13.742949480195103</v>
      </c>
    </row>
    <row r="5" spans="1:7" ht="15">
      <c r="A5" s="32" t="s">
        <v>34</v>
      </c>
      <c r="B5" s="33">
        <f>SUM(B6:B13)</f>
        <v>161043022.23</v>
      </c>
      <c r="C5" s="33">
        <f>SUM(C6:C13)</f>
        <v>121011500.62000002</v>
      </c>
      <c r="D5" s="33">
        <f aca="true" t="shared" si="0" ref="D5:D41">(C5-B5)/B5*100</f>
        <v>-24.857656702956906</v>
      </c>
      <c r="E5" s="33">
        <f>SUM(E6:E13)</f>
        <v>1629018851.4599996</v>
      </c>
      <c r="F5" s="33">
        <f>SUM(F6:F13)</f>
        <v>1367809413.3899999</v>
      </c>
      <c r="G5" s="34">
        <f aca="true" t="shared" si="1" ref="G5:G41">(F5-E5)/E5*100</f>
        <v>-16.034770735519245</v>
      </c>
    </row>
    <row r="6" spans="1:7" ht="15">
      <c r="A6" s="32" t="s">
        <v>35</v>
      </c>
      <c r="B6" s="33">
        <v>107667013.25</v>
      </c>
      <c r="C6" s="33">
        <v>79826775.43</v>
      </c>
      <c r="D6" s="33">
        <f t="shared" si="0"/>
        <v>-25.857722787717428</v>
      </c>
      <c r="E6" s="33">
        <v>856459497.29</v>
      </c>
      <c r="F6" s="33">
        <v>711221004.82</v>
      </c>
      <c r="G6" s="34">
        <f t="shared" si="1"/>
        <v>-16.958010615745636</v>
      </c>
    </row>
    <row r="7" spans="1:7" ht="15">
      <c r="A7" s="32" t="s">
        <v>36</v>
      </c>
      <c r="B7" s="33">
        <v>30780091.6</v>
      </c>
      <c r="C7" s="33">
        <v>22427198.45</v>
      </c>
      <c r="D7" s="33">
        <f t="shared" si="0"/>
        <v>-27.13732388632658</v>
      </c>
      <c r="E7" s="33">
        <v>550345864.18</v>
      </c>
      <c r="F7" s="33">
        <v>479889148.24</v>
      </c>
      <c r="G7" s="34">
        <f t="shared" si="1"/>
        <v>-12.802261364311057</v>
      </c>
    </row>
    <row r="8" spans="1:7" ht="15">
      <c r="A8" s="32" t="s">
        <v>37</v>
      </c>
      <c r="B8" s="33">
        <v>9198678.31</v>
      </c>
      <c r="C8" s="33">
        <v>9471549.87</v>
      </c>
      <c r="D8" s="33">
        <f t="shared" si="0"/>
        <v>2.966421379290506</v>
      </c>
      <c r="E8" s="33">
        <v>88407248.21</v>
      </c>
      <c r="F8" s="33">
        <v>71794684.04</v>
      </c>
      <c r="G8" s="34">
        <f t="shared" si="1"/>
        <v>-18.790952672272965</v>
      </c>
    </row>
    <row r="9" spans="1:7" ht="15">
      <c r="A9" s="32" t="s">
        <v>38</v>
      </c>
      <c r="B9" s="33">
        <v>8085927.35</v>
      </c>
      <c r="C9" s="33">
        <v>7927422.66</v>
      </c>
      <c r="D9" s="33">
        <f t="shared" si="0"/>
        <v>-1.9602536992865696</v>
      </c>
      <c r="E9" s="33">
        <v>71305753.99</v>
      </c>
      <c r="F9" s="33">
        <v>55802345.9</v>
      </c>
      <c r="G9" s="34">
        <f t="shared" si="1"/>
        <v>-21.742155748292365</v>
      </c>
    </row>
    <row r="10" spans="1:7" ht="15">
      <c r="A10" s="32" t="s">
        <v>39</v>
      </c>
      <c r="B10" s="33">
        <v>547514.44</v>
      </c>
      <c r="C10" s="33">
        <v>541421.62</v>
      </c>
      <c r="D10" s="33">
        <f t="shared" si="0"/>
        <v>-1.112814485769535</v>
      </c>
      <c r="E10" s="33">
        <v>25084925.07</v>
      </c>
      <c r="F10" s="33">
        <v>23913819.02</v>
      </c>
      <c r="G10" s="34">
        <f t="shared" si="1"/>
        <v>-4.6685650713805416</v>
      </c>
    </row>
    <row r="11" spans="1:7" ht="15">
      <c r="A11" s="32" t="s">
        <v>40</v>
      </c>
      <c r="B11" s="33">
        <v>2035496.07</v>
      </c>
      <c r="C11" s="33">
        <v>471253.22</v>
      </c>
      <c r="D11" s="33">
        <f t="shared" si="0"/>
        <v>-76.84823729480352</v>
      </c>
      <c r="E11" s="33">
        <v>23321324.08</v>
      </c>
      <c r="F11" s="33">
        <v>8642319.69</v>
      </c>
      <c r="G11" s="34">
        <f t="shared" si="1"/>
        <v>-62.94241415987389</v>
      </c>
    </row>
    <row r="12" spans="1:7" ht="15">
      <c r="A12" s="32" t="s">
        <v>41</v>
      </c>
      <c r="B12" s="33">
        <v>2708760</v>
      </c>
      <c r="C12" s="33">
        <v>335948.83</v>
      </c>
      <c r="D12" s="33">
        <f t="shared" si="0"/>
        <v>-87.59768934863185</v>
      </c>
      <c r="E12" s="33">
        <v>13236600.87</v>
      </c>
      <c r="F12" s="33">
        <v>15816147.36</v>
      </c>
      <c r="G12" s="34">
        <f t="shared" si="1"/>
        <v>19.487982718028427</v>
      </c>
    </row>
    <row r="13" spans="1:7" ht="15">
      <c r="A13" s="32" t="s">
        <v>42</v>
      </c>
      <c r="B13" s="33">
        <v>19541.21</v>
      </c>
      <c r="C13" s="33">
        <v>9930.54</v>
      </c>
      <c r="D13" s="33">
        <f t="shared" si="0"/>
        <v>-49.181550170127636</v>
      </c>
      <c r="E13" s="33">
        <v>857637.77</v>
      </c>
      <c r="F13" s="33">
        <v>729944.32</v>
      </c>
      <c r="G13" s="34">
        <f t="shared" si="1"/>
        <v>-14.888972298876258</v>
      </c>
    </row>
    <row r="14" spans="1:7" ht="15">
      <c r="A14" s="32" t="s">
        <v>43</v>
      </c>
      <c r="B14" s="33">
        <v>27782109.52</v>
      </c>
      <c r="C14" s="33">
        <v>21585619.35</v>
      </c>
      <c r="D14" s="33">
        <f t="shared" si="0"/>
        <v>-22.30388648327522</v>
      </c>
      <c r="E14" s="33">
        <v>229721151.59</v>
      </c>
      <c r="F14" s="33">
        <v>167777592.13</v>
      </c>
      <c r="G14" s="34">
        <f t="shared" si="1"/>
        <v>-26.964673923694743</v>
      </c>
    </row>
    <row r="15" spans="1:7" ht="15">
      <c r="A15" s="32" t="s">
        <v>44</v>
      </c>
      <c r="B15" s="33">
        <v>27782109.52</v>
      </c>
      <c r="C15" s="33">
        <v>21585619.35</v>
      </c>
      <c r="D15" s="33">
        <f t="shared" si="0"/>
        <v>-22.30388648327522</v>
      </c>
      <c r="E15" s="33">
        <v>229721151.59</v>
      </c>
      <c r="F15" s="33">
        <v>167777592.13</v>
      </c>
      <c r="G15" s="34">
        <f t="shared" si="1"/>
        <v>-26.964673923694743</v>
      </c>
    </row>
    <row r="16" spans="1:7" ht="15">
      <c r="A16" s="32" t="s">
        <v>45</v>
      </c>
      <c r="B16" s="33">
        <v>33654837.83</v>
      </c>
      <c r="C16" s="33">
        <v>47267578.23</v>
      </c>
      <c r="D16" s="33">
        <f t="shared" si="0"/>
        <v>40.44809387809788</v>
      </c>
      <c r="E16" s="33">
        <v>334443601.2</v>
      </c>
      <c r="F16" s="33">
        <v>356188483.99</v>
      </c>
      <c r="G16" s="34">
        <f t="shared" si="1"/>
        <v>6.501808589543444</v>
      </c>
    </row>
    <row r="17" spans="1:7" ht="15">
      <c r="A17" s="32" t="s">
        <v>46</v>
      </c>
      <c r="B17" s="33">
        <v>33654837.83</v>
      </c>
      <c r="C17" s="33">
        <v>47267578.23</v>
      </c>
      <c r="D17" s="33">
        <f t="shared" si="0"/>
        <v>40.44809387809788</v>
      </c>
      <c r="E17" s="33">
        <v>334443601.2</v>
      </c>
      <c r="F17" s="33">
        <v>356188483.99</v>
      </c>
      <c r="G17" s="34">
        <f t="shared" si="1"/>
        <v>6.501808589543444</v>
      </c>
    </row>
    <row r="18" spans="1:7" ht="15">
      <c r="A18" s="32" t="s">
        <v>47</v>
      </c>
      <c r="B18" s="33">
        <f>(B19+B23+B25)</f>
        <v>713992539.89</v>
      </c>
      <c r="C18" s="33">
        <f>(C19+C23+C25)</f>
        <v>555741503.86</v>
      </c>
      <c r="D18" s="33">
        <f t="shared" si="0"/>
        <v>-22.16424222785026</v>
      </c>
      <c r="E18" s="33">
        <f>(E19+E23+E25)</f>
        <v>5885441925.06</v>
      </c>
      <c r="F18" s="33">
        <f>(F19+F23+F25)</f>
        <v>5236920008.21</v>
      </c>
      <c r="G18" s="34">
        <f t="shared" si="1"/>
        <v>-11.019086163922836</v>
      </c>
    </row>
    <row r="19" spans="1:7" ht="15">
      <c r="A19" s="32" t="s">
        <v>48</v>
      </c>
      <c r="B19" s="33">
        <f>SUM(B20:B22)</f>
        <v>79394178.96999998</v>
      </c>
      <c r="C19" s="33">
        <f>SUM(C20:C22)</f>
        <v>67626481.84</v>
      </c>
      <c r="D19" s="33">
        <f t="shared" si="0"/>
        <v>-14.821863872975552</v>
      </c>
      <c r="E19" s="33">
        <f>SUM(E20:E22)</f>
        <v>657486353.79</v>
      </c>
      <c r="F19" s="33">
        <f>SUM(F20:F22)</f>
        <v>598728538.6700001</v>
      </c>
      <c r="G19" s="34">
        <f t="shared" si="1"/>
        <v>-8.93673530732579</v>
      </c>
    </row>
    <row r="20" spans="1:7" ht="15">
      <c r="A20" s="32" t="s">
        <v>49</v>
      </c>
      <c r="B20" s="33">
        <v>75414290.74</v>
      </c>
      <c r="C20" s="33">
        <v>64347781.59</v>
      </c>
      <c r="D20" s="33">
        <f t="shared" si="0"/>
        <v>-14.674286586017413</v>
      </c>
      <c r="E20" s="33">
        <v>628488264.77</v>
      </c>
      <c r="F20" s="33">
        <v>571762154.97</v>
      </c>
      <c r="G20" s="34">
        <f t="shared" si="1"/>
        <v>-9.025802545535086</v>
      </c>
    </row>
    <row r="21" spans="1:7" ht="15">
      <c r="A21" s="32" t="s">
        <v>50</v>
      </c>
      <c r="B21" s="33">
        <v>970572.77</v>
      </c>
      <c r="C21" s="33">
        <v>766155.18</v>
      </c>
      <c r="D21" s="33">
        <f t="shared" si="0"/>
        <v>-21.061541835755392</v>
      </c>
      <c r="E21" s="33">
        <v>8054129.91</v>
      </c>
      <c r="F21" s="33">
        <v>6695708.82</v>
      </c>
      <c r="G21" s="34">
        <f t="shared" si="1"/>
        <v>-16.86614327282436</v>
      </c>
    </row>
    <row r="22" spans="1:7" ht="15">
      <c r="A22" s="32" t="s">
        <v>51</v>
      </c>
      <c r="B22" s="33">
        <v>3009315.46</v>
      </c>
      <c r="C22" s="33">
        <v>2512545.07</v>
      </c>
      <c r="D22" s="33">
        <f t="shared" si="0"/>
        <v>-16.507753892973394</v>
      </c>
      <c r="E22" s="33">
        <v>20943959.11</v>
      </c>
      <c r="F22" s="33">
        <v>20270674.88</v>
      </c>
      <c r="G22" s="34">
        <f t="shared" si="1"/>
        <v>-3.214694158176288</v>
      </c>
    </row>
    <row r="23" spans="1:7" ht="15">
      <c r="A23" s="32" t="s">
        <v>52</v>
      </c>
      <c r="B23" s="33">
        <v>380283327.79</v>
      </c>
      <c r="C23" s="33">
        <v>246013122.09</v>
      </c>
      <c r="D23" s="33">
        <f t="shared" si="0"/>
        <v>-35.307939078030444</v>
      </c>
      <c r="E23" s="33">
        <v>2992215444.08</v>
      </c>
      <c r="F23" s="33">
        <v>2645786086.33</v>
      </c>
      <c r="G23" s="34">
        <f t="shared" si="1"/>
        <v>-11.577687643962909</v>
      </c>
    </row>
    <row r="24" spans="1:7" ht="15">
      <c r="A24" s="32" t="s">
        <v>53</v>
      </c>
      <c r="B24" s="33">
        <v>380283327.79</v>
      </c>
      <c r="C24" s="33">
        <v>246013122.09</v>
      </c>
      <c r="D24" s="33">
        <f t="shared" si="0"/>
        <v>-35.307939078030444</v>
      </c>
      <c r="E24" s="33">
        <v>2992215444.08</v>
      </c>
      <c r="F24" s="33">
        <v>2645786086.33</v>
      </c>
      <c r="G24" s="34">
        <f t="shared" si="1"/>
        <v>-11.577687643962909</v>
      </c>
    </row>
    <row r="25" spans="1:7" ht="15">
      <c r="A25" s="32" t="s">
        <v>54</v>
      </c>
      <c r="B25" s="33">
        <f>SUM(B26:B37)</f>
        <v>254315033.13000003</v>
      </c>
      <c r="C25" s="33">
        <f>SUM(C26:C37)</f>
        <v>242101899.93</v>
      </c>
      <c r="D25" s="33">
        <f t="shared" si="0"/>
        <v>-4.802363843649362</v>
      </c>
      <c r="E25" s="33">
        <f>SUM(E26:E37)</f>
        <v>2235740127.1900005</v>
      </c>
      <c r="F25" s="33">
        <f>SUM(F26:F37)</f>
        <v>1992405383.2100003</v>
      </c>
      <c r="G25" s="34">
        <f t="shared" si="1"/>
        <v>-10.88385635793175</v>
      </c>
    </row>
    <row r="26" spans="1:7" ht="15">
      <c r="A26" s="32" t="s">
        <v>55</v>
      </c>
      <c r="B26" s="33">
        <v>45622914.13</v>
      </c>
      <c r="C26" s="33">
        <v>36306169.64</v>
      </c>
      <c r="D26" s="33">
        <f t="shared" si="0"/>
        <v>-20.421195505952223</v>
      </c>
      <c r="E26" s="33">
        <v>277951156.58</v>
      </c>
      <c r="F26" s="33">
        <v>251331176.49</v>
      </c>
      <c r="G26" s="34">
        <f t="shared" si="1"/>
        <v>-9.57721508251332</v>
      </c>
    </row>
    <row r="27" spans="1:7" ht="15">
      <c r="A27" s="32" t="s">
        <v>56</v>
      </c>
      <c r="B27" s="33">
        <v>39368771.93</v>
      </c>
      <c r="C27" s="33">
        <v>43297170.43</v>
      </c>
      <c r="D27" s="33">
        <f t="shared" si="0"/>
        <v>9.978463404916273</v>
      </c>
      <c r="E27" s="33">
        <v>342047733.58</v>
      </c>
      <c r="F27" s="33">
        <v>305537267.97</v>
      </c>
      <c r="G27" s="34">
        <f t="shared" si="1"/>
        <v>-10.67408493775641</v>
      </c>
    </row>
    <row r="28" spans="1:7" ht="15">
      <c r="A28" s="32" t="s">
        <v>57</v>
      </c>
      <c r="B28" s="33">
        <v>0</v>
      </c>
      <c r="C28" s="33">
        <v>5825.2</v>
      </c>
      <c r="D28" s="33">
        <v>100</v>
      </c>
      <c r="E28" s="33">
        <v>375464.35</v>
      </c>
      <c r="F28" s="33">
        <v>335674.36</v>
      </c>
      <c r="G28" s="34">
        <f t="shared" si="1"/>
        <v>-10.597541417713824</v>
      </c>
    </row>
    <row r="29" spans="1:7" ht="15">
      <c r="A29" s="32" t="s">
        <v>58</v>
      </c>
      <c r="B29" s="33">
        <v>22432208.6</v>
      </c>
      <c r="C29" s="33">
        <v>17692890.02</v>
      </c>
      <c r="D29" s="33">
        <f t="shared" si="0"/>
        <v>-21.127293636169206</v>
      </c>
      <c r="E29" s="33">
        <v>217939971.49</v>
      </c>
      <c r="F29" s="33">
        <v>161367712.56</v>
      </c>
      <c r="G29" s="34">
        <f t="shared" si="1"/>
        <v>-25.957725213612676</v>
      </c>
    </row>
    <row r="30" spans="1:7" ht="15">
      <c r="A30" s="32" t="s">
        <v>59</v>
      </c>
      <c r="B30" s="33">
        <v>10329095.65</v>
      </c>
      <c r="C30" s="33">
        <v>13702870.75</v>
      </c>
      <c r="D30" s="33">
        <f t="shared" si="0"/>
        <v>32.662831426098755</v>
      </c>
      <c r="E30" s="33">
        <v>116464903.72</v>
      </c>
      <c r="F30" s="33">
        <v>115334342.88</v>
      </c>
      <c r="G30" s="34">
        <f t="shared" si="1"/>
        <v>-0.9707309274200321</v>
      </c>
    </row>
    <row r="31" spans="1:7" ht="15">
      <c r="A31" s="32" t="s">
        <v>60</v>
      </c>
      <c r="B31" s="33">
        <v>32322387.86</v>
      </c>
      <c r="C31" s="33">
        <v>35163786.38</v>
      </c>
      <c r="D31" s="33">
        <f t="shared" si="0"/>
        <v>8.790806336175198</v>
      </c>
      <c r="E31" s="33">
        <v>326388859.04</v>
      </c>
      <c r="F31" s="33">
        <v>256847216.39</v>
      </c>
      <c r="G31" s="34">
        <f t="shared" si="1"/>
        <v>-21.306377568934572</v>
      </c>
    </row>
    <row r="32" spans="1:7" ht="15">
      <c r="A32" s="32" t="s">
        <v>61</v>
      </c>
      <c r="B32" s="33">
        <v>79569996.17</v>
      </c>
      <c r="C32" s="33">
        <v>73564626.54</v>
      </c>
      <c r="D32" s="33">
        <f t="shared" si="0"/>
        <v>-7.547279023577707</v>
      </c>
      <c r="E32" s="33">
        <v>773912029.03</v>
      </c>
      <c r="F32" s="33">
        <v>711966110.73</v>
      </c>
      <c r="G32" s="34">
        <f t="shared" si="1"/>
        <v>-8.004258362238053</v>
      </c>
    </row>
    <row r="33" spans="1:7" ht="15">
      <c r="A33" s="32" t="s">
        <v>62</v>
      </c>
      <c r="B33" s="33">
        <v>11160098.6</v>
      </c>
      <c r="C33" s="33">
        <v>8881439.65</v>
      </c>
      <c r="D33" s="33">
        <f t="shared" si="0"/>
        <v>-20.417910555019642</v>
      </c>
      <c r="E33" s="33">
        <v>67269385.98</v>
      </c>
      <c r="F33" s="33">
        <v>86790044.74</v>
      </c>
      <c r="G33" s="34">
        <f t="shared" si="1"/>
        <v>29.01863674778259</v>
      </c>
    </row>
    <row r="34" spans="1:7" ht="15">
      <c r="A34" s="32" t="s">
        <v>63</v>
      </c>
      <c r="B34" s="33">
        <v>519.8</v>
      </c>
      <c r="C34" s="33">
        <v>7629.71</v>
      </c>
      <c r="D34" s="33">
        <f t="shared" si="0"/>
        <v>1367.8164678722587</v>
      </c>
      <c r="E34" s="33">
        <v>37721.15</v>
      </c>
      <c r="F34" s="33">
        <v>143463.16</v>
      </c>
      <c r="G34" s="34">
        <f t="shared" si="1"/>
        <v>280.3255202982942</v>
      </c>
    </row>
    <row r="35" spans="1:7" ht="15">
      <c r="A35" s="32" t="s">
        <v>64</v>
      </c>
      <c r="B35" s="33">
        <v>1107796.67</v>
      </c>
      <c r="C35" s="33">
        <v>883696.66</v>
      </c>
      <c r="D35" s="33">
        <f t="shared" si="0"/>
        <v>-20.229344975373493</v>
      </c>
      <c r="E35" s="33">
        <v>10904625.65</v>
      </c>
      <c r="F35" s="33">
        <v>7951798.42</v>
      </c>
      <c r="G35" s="34">
        <f t="shared" si="1"/>
        <v>-27.07866665739232</v>
      </c>
    </row>
    <row r="36" spans="1:7" ht="15">
      <c r="A36" s="32" t="s">
        <v>65</v>
      </c>
      <c r="B36" s="33">
        <v>12295733.13</v>
      </c>
      <c r="C36" s="33">
        <v>12396872.68</v>
      </c>
      <c r="D36" s="33">
        <f t="shared" si="0"/>
        <v>0.8225581096358658</v>
      </c>
      <c r="E36" s="33">
        <v>99630201.53</v>
      </c>
      <c r="F36" s="33">
        <v>93176405.29</v>
      </c>
      <c r="G36" s="34">
        <f t="shared" si="1"/>
        <v>-6.477750863583939</v>
      </c>
    </row>
    <row r="37" spans="1:7" ht="15">
      <c r="A37" s="32" t="s">
        <v>66</v>
      </c>
      <c r="B37" s="33">
        <v>105510.59</v>
      </c>
      <c r="C37" s="33">
        <v>198922.27</v>
      </c>
      <c r="D37" s="33">
        <f t="shared" si="0"/>
        <v>88.53298991124966</v>
      </c>
      <c r="E37" s="33">
        <v>2818075.09</v>
      </c>
      <c r="F37" s="33">
        <v>1624170.22</v>
      </c>
      <c r="G37" s="34">
        <f t="shared" si="1"/>
        <v>-42.36597080881901</v>
      </c>
    </row>
    <row r="38" spans="1:7" ht="15">
      <c r="A38" s="32" t="s">
        <v>67</v>
      </c>
      <c r="B38" s="33">
        <v>18184678.13</v>
      </c>
      <c r="C38" s="33">
        <v>15169247.16</v>
      </c>
      <c r="D38" s="33">
        <f t="shared" si="0"/>
        <v>-16.58226199244803</v>
      </c>
      <c r="E38" s="33">
        <v>121789532.23</v>
      </c>
      <c r="F38" s="33">
        <v>110391561.8</v>
      </c>
      <c r="G38" s="34">
        <f t="shared" si="1"/>
        <v>-9.358743909513418</v>
      </c>
    </row>
    <row r="39" spans="1:7" ht="15">
      <c r="A39" s="32" t="s">
        <v>68</v>
      </c>
      <c r="B39" s="33">
        <v>18184678.13</v>
      </c>
      <c r="C39" s="33">
        <v>15169247.16</v>
      </c>
      <c r="D39" s="33">
        <f t="shared" si="0"/>
        <v>-16.58226199244803</v>
      </c>
      <c r="E39" s="33">
        <v>121789532.23</v>
      </c>
      <c r="F39" s="33">
        <v>110391561.8</v>
      </c>
      <c r="G39" s="34">
        <f t="shared" si="1"/>
        <v>-9.358743909513418</v>
      </c>
    </row>
    <row r="40" spans="1:7" ht="15">
      <c r="A40" s="32" t="s">
        <v>69</v>
      </c>
      <c r="B40" s="33">
        <v>18184678.13</v>
      </c>
      <c r="C40" s="33">
        <v>15169247.16</v>
      </c>
      <c r="D40" s="33">
        <f t="shared" si="0"/>
        <v>-16.58226199244803</v>
      </c>
      <c r="E40" s="33">
        <v>121789532.23</v>
      </c>
      <c r="F40" s="33">
        <v>110391561.8</v>
      </c>
      <c r="G40" s="34">
        <f t="shared" si="1"/>
        <v>-9.358743909513418</v>
      </c>
    </row>
    <row r="41" spans="1:7" ht="15">
      <c r="A41" s="35" t="s">
        <v>70</v>
      </c>
      <c r="B41" s="36">
        <f>B38+B18+B4</f>
        <v>954657187.5999999</v>
      </c>
      <c r="C41" s="36">
        <f>C38+C18+C4</f>
        <v>760775449.22</v>
      </c>
      <c r="D41" s="36">
        <f t="shared" si="0"/>
        <v>-20.309042963099344</v>
      </c>
      <c r="E41" s="36">
        <f>E38+E18+E4</f>
        <v>8200415061.539999</v>
      </c>
      <c r="F41" s="36">
        <f>F38+F18+F4</f>
        <v>7239087059.52</v>
      </c>
      <c r="G41" s="37">
        <f t="shared" si="1"/>
        <v>-11.722918837713877</v>
      </c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Umut SAYAR</cp:lastModifiedBy>
  <cp:lastPrinted>2015-09-01T06:13:04Z</cp:lastPrinted>
  <dcterms:created xsi:type="dcterms:W3CDTF">2015-09-01T05:33:56Z</dcterms:created>
  <dcterms:modified xsi:type="dcterms:W3CDTF">2015-09-01T10:40:49Z</dcterms:modified>
  <cp:category/>
  <cp:version/>
  <cp:contentType/>
  <cp:contentStatus/>
</cp:coreProperties>
</file>